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нарина\Desktop\Питание\24-25 учебный год\"/>
    </mc:Choice>
  </mc:AlternateContent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4" i="1" l="1"/>
  <c r="F87" i="1"/>
  <c r="G75" i="1"/>
  <c r="F75" i="1"/>
  <c r="F186" i="1" l="1"/>
  <c r="G186" i="1"/>
  <c r="H186" i="1"/>
  <c r="I186" i="1"/>
  <c r="G187" i="1"/>
  <c r="H187" i="1"/>
  <c r="I187" i="1"/>
  <c r="E190" i="1"/>
  <c r="F190" i="1"/>
  <c r="G190" i="1"/>
  <c r="H190" i="1"/>
  <c r="I190" i="1"/>
  <c r="J190" i="1"/>
  <c r="F177" i="1"/>
  <c r="G177" i="1"/>
  <c r="H177" i="1"/>
  <c r="I177" i="1"/>
  <c r="E179" i="1"/>
  <c r="F179" i="1"/>
  <c r="G179" i="1"/>
  <c r="H179" i="1"/>
  <c r="I179" i="1"/>
  <c r="J179" i="1"/>
  <c r="K179" i="1"/>
  <c r="E180" i="1"/>
  <c r="F180" i="1"/>
  <c r="G180" i="1"/>
  <c r="H180" i="1"/>
  <c r="I180" i="1"/>
  <c r="J180" i="1"/>
  <c r="F167" i="1"/>
  <c r="G167" i="1"/>
  <c r="H167" i="1"/>
  <c r="I167" i="1"/>
  <c r="F168" i="1"/>
  <c r="G168" i="1"/>
  <c r="I168" i="1"/>
  <c r="F169" i="1"/>
  <c r="H169" i="1"/>
  <c r="E170" i="1"/>
  <c r="F170" i="1"/>
  <c r="G170" i="1"/>
  <c r="H170" i="1"/>
  <c r="I170" i="1"/>
  <c r="J170" i="1"/>
  <c r="E171" i="1"/>
  <c r="I171" i="1"/>
  <c r="G158" i="1"/>
  <c r="E160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F150" i="1"/>
  <c r="G150" i="1"/>
  <c r="H150" i="1"/>
  <c r="I150" i="1"/>
  <c r="J150" i="1"/>
  <c r="E152" i="1"/>
  <c r="F152" i="1"/>
  <c r="G152" i="1"/>
  <c r="H152" i="1"/>
  <c r="I152" i="1"/>
  <c r="J152" i="1"/>
  <c r="F139" i="1"/>
  <c r="G139" i="1"/>
  <c r="H139" i="1"/>
  <c r="I139" i="1"/>
  <c r="E141" i="1"/>
  <c r="F141" i="1"/>
  <c r="G141" i="1"/>
  <c r="H141" i="1"/>
  <c r="I141" i="1"/>
  <c r="J141" i="1"/>
  <c r="K141" i="1"/>
  <c r="E142" i="1"/>
  <c r="F144" i="1"/>
  <c r="F129" i="1"/>
  <c r="I129" i="1"/>
  <c r="I130" i="1"/>
  <c r="F132" i="1"/>
  <c r="G132" i="1"/>
  <c r="H132" i="1"/>
  <c r="I132" i="1"/>
  <c r="J132" i="1"/>
  <c r="K132" i="1"/>
  <c r="E133" i="1"/>
  <c r="F133" i="1"/>
  <c r="G133" i="1"/>
  <c r="H133" i="1"/>
  <c r="I133" i="1"/>
  <c r="J133" i="1"/>
  <c r="E134" i="1"/>
  <c r="F134" i="1"/>
  <c r="G134" i="1"/>
  <c r="H134" i="1"/>
  <c r="I134" i="1"/>
  <c r="J134" i="1"/>
  <c r="E122" i="1"/>
  <c r="F122" i="1"/>
  <c r="G122" i="1"/>
  <c r="H122" i="1"/>
  <c r="I122" i="1"/>
  <c r="J122" i="1"/>
  <c r="K122" i="1"/>
  <c r="E123" i="1"/>
  <c r="F123" i="1"/>
  <c r="G123" i="1"/>
  <c r="H123" i="1"/>
  <c r="I123" i="1"/>
  <c r="J123" i="1"/>
  <c r="F110" i="1"/>
  <c r="G110" i="1"/>
  <c r="H110" i="1"/>
  <c r="I110" i="1"/>
  <c r="F111" i="1"/>
  <c r="F112" i="1"/>
  <c r="H112" i="1"/>
  <c r="E113" i="1"/>
  <c r="F113" i="1"/>
  <c r="K113" i="1"/>
  <c r="E114" i="1"/>
  <c r="F114" i="1"/>
  <c r="G114" i="1"/>
  <c r="H114" i="1"/>
  <c r="I114" i="1"/>
  <c r="J114" i="1"/>
  <c r="G101" i="1"/>
  <c r="H101" i="1"/>
  <c r="I101" i="1"/>
  <c r="J101" i="1"/>
  <c r="E103" i="1"/>
  <c r="F103" i="1"/>
  <c r="G103" i="1"/>
  <c r="H103" i="1"/>
  <c r="I103" i="1"/>
  <c r="J103" i="1"/>
  <c r="K103" i="1"/>
  <c r="E104" i="1"/>
  <c r="F104" i="1"/>
  <c r="G104" i="1"/>
  <c r="H104" i="1"/>
  <c r="I104" i="1"/>
  <c r="J104" i="1"/>
  <c r="K104" i="1"/>
  <c r="K84" i="1"/>
  <c r="F91" i="1"/>
  <c r="G91" i="1"/>
  <c r="H91" i="1"/>
  <c r="I91" i="1"/>
  <c r="J91" i="1"/>
  <c r="E95" i="1"/>
  <c r="F95" i="1"/>
  <c r="G95" i="1"/>
  <c r="H95" i="1"/>
  <c r="I95" i="1"/>
  <c r="J95" i="1"/>
  <c r="F82" i="1"/>
  <c r="G82" i="1"/>
  <c r="H82" i="1"/>
  <c r="I82" i="1"/>
  <c r="E84" i="1"/>
  <c r="F84" i="1"/>
  <c r="G84" i="1"/>
  <c r="H84" i="1"/>
  <c r="I84" i="1"/>
  <c r="J84" i="1"/>
  <c r="E85" i="1"/>
  <c r="F85" i="1"/>
  <c r="G85" i="1"/>
  <c r="H85" i="1"/>
  <c r="I85" i="1"/>
  <c r="J85" i="1"/>
  <c r="F72" i="1"/>
  <c r="G72" i="1"/>
  <c r="H72" i="1"/>
  <c r="I72" i="1"/>
  <c r="E76" i="1"/>
  <c r="F76" i="1"/>
  <c r="G76" i="1"/>
  <c r="H76" i="1"/>
  <c r="I76" i="1"/>
  <c r="J76" i="1"/>
  <c r="H63" i="1"/>
  <c r="I63" i="1"/>
  <c r="E65" i="1"/>
  <c r="F65" i="1"/>
  <c r="G65" i="1"/>
  <c r="H65" i="1"/>
  <c r="I65" i="1"/>
  <c r="J65" i="1"/>
  <c r="K65" i="1"/>
  <c r="E66" i="1"/>
  <c r="F66" i="1"/>
  <c r="G66" i="1"/>
  <c r="H66" i="1"/>
  <c r="I66" i="1"/>
  <c r="J66" i="1"/>
  <c r="F53" i="1"/>
  <c r="G53" i="1"/>
  <c r="H53" i="1"/>
  <c r="I53" i="1"/>
  <c r="J53" i="1"/>
  <c r="F56" i="1"/>
  <c r="G56" i="1"/>
  <c r="E57" i="1"/>
  <c r="F57" i="1"/>
  <c r="G57" i="1"/>
  <c r="I57" i="1"/>
  <c r="J57" i="1"/>
  <c r="F44" i="1"/>
  <c r="G44" i="1"/>
  <c r="E46" i="1"/>
  <c r="F46" i="1"/>
  <c r="G46" i="1"/>
  <c r="H46" i="1"/>
  <c r="I46" i="1"/>
  <c r="J46" i="1"/>
  <c r="K46" i="1"/>
  <c r="E47" i="1"/>
  <c r="F47" i="1"/>
  <c r="G47" i="1"/>
  <c r="H47" i="1"/>
  <c r="J47" i="1"/>
  <c r="F49" i="1"/>
  <c r="F34" i="1"/>
  <c r="G34" i="1"/>
  <c r="H34" i="1"/>
  <c r="I34" i="1"/>
  <c r="J34" i="1"/>
  <c r="F37" i="1"/>
  <c r="G37" i="1"/>
  <c r="H37" i="1"/>
  <c r="I37" i="1"/>
  <c r="J37" i="1"/>
  <c r="K37" i="1"/>
  <c r="E38" i="1"/>
  <c r="F38" i="1"/>
  <c r="G38" i="1"/>
  <c r="H38" i="1"/>
  <c r="I38" i="1"/>
  <c r="J38" i="1"/>
  <c r="E39" i="1"/>
  <c r="G39" i="1"/>
  <c r="H39" i="1"/>
  <c r="F25" i="1"/>
  <c r="G25" i="1"/>
  <c r="H25" i="1"/>
  <c r="I25" i="1"/>
  <c r="E27" i="1"/>
  <c r="F27" i="1"/>
  <c r="G27" i="1"/>
  <c r="H27" i="1"/>
  <c r="I27" i="1"/>
  <c r="J27" i="1"/>
  <c r="K27" i="1"/>
  <c r="E28" i="1"/>
  <c r="G28" i="1"/>
  <c r="H28" i="1"/>
  <c r="G15" i="1"/>
  <c r="H15" i="1"/>
  <c r="I18" i="1"/>
  <c r="F6" i="1"/>
  <c r="H6" i="1"/>
  <c r="I6" i="1"/>
  <c r="E8" i="1"/>
  <c r="F8" i="1"/>
  <c r="G8" i="1"/>
  <c r="H8" i="1"/>
  <c r="I8" i="1"/>
  <c r="J8" i="1"/>
  <c r="K8" i="1"/>
  <c r="E9" i="1"/>
  <c r="F9" i="1"/>
  <c r="G9" i="1"/>
  <c r="H9" i="1"/>
  <c r="I9" i="1"/>
  <c r="J9" i="1"/>
  <c r="F11" i="1"/>
  <c r="I11" i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J138" i="1"/>
  <c r="H138" i="1"/>
  <c r="F43" i="1"/>
  <c r="J62" i="1"/>
  <c r="G62" i="1"/>
  <c r="I62" i="1"/>
  <c r="F81" i="1"/>
  <c r="J81" i="1"/>
  <c r="J100" i="1"/>
  <c r="G157" i="1"/>
  <c r="G176" i="1"/>
  <c r="I176" i="1"/>
  <c r="I195" i="1"/>
  <c r="G195" i="1"/>
  <c r="H195" i="1"/>
  <c r="J195" i="1"/>
  <c r="J176" i="1"/>
  <c r="H176" i="1"/>
  <c r="I157" i="1"/>
  <c r="H157" i="1"/>
  <c r="J157" i="1"/>
  <c r="G138" i="1"/>
  <c r="I138" i="1"/>
  <c r="H100" i="1"/>
  <c r="F100" i="1"/>
  <c r="G100" i="1"/>
  <c r="I100" i="1"/>
  <c r="H81" i="1"/>
  <c r="G81" i="1"/>
  <c r="I81" i="1"/>
  <c r="H62" i="1"/>
  <c r="F62" i="1"/>
  <c r="J43" i="1"/>
  <c r="H43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<sst xmlns="http://schemas.openxmlformats.org/spreadsheetml/2006/main" count="321" uniqueCount="120">
  <si>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</si>
  <si>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</si>
  <si>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</si>
  <si>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</si>
  <si>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</si>
  <si>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</si>
  <si>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</si>
  <si>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</si>
  <si>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</si>
  <si>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</si>
  <si>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</si>
  <si>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</si>
  <si>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</si>
  <si>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</si>
  <si>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</si>
  <si>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</si>
  <si>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</si>
  <si>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</si>
  <si>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</si>
  <si>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</si>
  <si>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</si>
  <si>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</si>
  <si>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</si>
  <si>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</si>
  <si>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</si>
  <si>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</si>
  <si>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</si>
  <si>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</si>
  <si>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</si>
  <si>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</si>
  <si>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</si>
  <si>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</si>
  <si>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</si>
  <si>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</si>
  <si>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8-18 лет</t>
  </si>
  <si>
    <t>Директор</t>
  </si>
  <si>
    <t>Подтеп ТВ</t>
  </si>
  <si>
    <t>филиал КГБОУ "Алтайская общеобразовательная школа №1"</t>
  </si>
  <si>
    <t>90п</t>
  </si>
  <si>
    <t>Макаронные изделия отварные</t>
  </si>
  <si>
    <t>Компот из смеси сухофруктов</t>
  </si>
  <si>
    <t>Хлеб иод 1с</t>
  </si>
  <si>
    <t>Хлеб ржано-пшеничный</t>
  </si>
  <si>
    <t>Пюре картофельное</t>
  </si>
  <si>
    <t>Бутерброд с маслом</t>
  </si>
  <si>
    <t>113т</t>
  </si>
  <si>
    <t>Каша рассыпчатая гречневая</t>
  </si>
  <si>
    <t>302м</t>
  </si>
  <si>
    <t>Каша, пшенная молочная жидкая</t>
  </si>
  <si>
    <t>Бутерброд с сыром</t>
  </si>
  <si>
    <t>Щи из свежей капусты и картофеля</t>
  </si>
  <si>
    <t>312т</t>
  </si>
  <si>
    <t>Каша, кукурузная молочная вязкая</t>
  </si>
  <si>
    <t>174т</t>
  </si>
  <si>
    <t>Бутерброт с маслом</t>
  </si>
  <si>
    <t>Котлеты по-хлыновски</t>
  </si>
  <si>
    <t>Пюре из бобовых с маслом (горох)</t>
  </si>
  <si>
    <t>454л</t>
  </si>
  <si>
    <t>182т</t>
  </si>
  <si>
    <t>Суп из овощей</t>
  </si>
  <si>
    <t>99т</t>
  </si>
  <si>
    <t>Рагу из птицы</t>
  </si>
  <si>
    <t>407п</t>
  </si>
  <si>
    <t>Соус красный основной</t>
  </si>
  <si>
    <t>456п</t>
  </si>
  <si>
    <t>Каша молочная пшеничная жидкая</t>
  </si>
  <si>
    <t>264п</t>
  </si>
  <si>
    <t>Суп картофельный с гречневой крупой</t>
  </si>
  <si>
    <t>101т</t>
  </si>
  <si>
    <t>Гуляш (свинина)</t>
  </si>
  <si>
    <t>259т</t>
  </si>
  <si>
    <t>349м</t>
  </si>
  <si>
    <t>Овощи натуральные (помидор)</t>
  </si>
  <si>
    <t>106п</t>
  </si>
  <si>
    <t>Каша "Дружба"</t>
  </si>
  <si>
    <t>260п</t>
  </si>
  <si>
    <t>Суп картофельный с клецками</t>
  </si>
  <si>
    <t>146п</t>
  </si>
  <si>
    <t>Птица или кролик, тушеные в соусе с овощами (горощек)</t>
  </si>
  <si>
    <t>292т</t>
  </si>
  <si>
    <t>Овощи натуральные (огурец)</t>
  </si>
  <si>
    <t>Компот из свежих плодов или ягод</t>
  </si>
  <si>
    <t>Каша, жидкая молочная из ячневой крупы</t>
  </si>
  <si>
    <t>1т</t>
  </si>
  <si>
    <t>142п</t>
  </si>
  <si>
    <t>Компот из плодов и ягод сушеных (курага)</t>
  </si>
  <si>
    <t>348т</t>
  </si>
  <si>
    <t>Каша из хлопьев овсяных "Геркулес" жидкая</t>
  </si>
  <si>
    <t>266п</t>
  </si>
  <si>
    <t>Суп картофельный с бобовыми (горох)</t>
  </si>
  <si>
    <t>102т</t>
  </si>
  <si>
    <t>Котлеты рубленые из птицы</t>
  </si>
  <si>
    <t>294т</t>
  </si>
  <si>
    <t xml:space="preserve">Компот из плодов и ягод </t>
  </si>
  <si>
    <t>342м</t>
  </si>
  <si>
    <t>Суп молочный с макаронными изделиями</t>
  </si>
  <si>
    <t>120т</t>
  </si>
  <si>
    <t>Борщ "Сибирский"</t>
  </si>
  <si>
    <t>121к</t>
  </si>
  <si>
    <t>Плов</t>
  </si>
  <si>
    <t>265т</t>
  </si>
  <si>
    <t>Каша жидкая молочная из рисовой крупы</t>
  </si>
  <si>
    <t>Суп картофельный с макаронными изделиями</t>
  </si>
  <si>
    <t>103т</t>
  </si>
  <si>
    <t>Зразы, рубленые с яйцом</t>
  </si>
  <si>
    <t>274т</t>
  </si>
  <si>
    <t>199т</t>
  </si>
  <si>
    <t>Суп картофельный с крупой (рис)</t>
  </si>
  <si>
    <t>Каша манная молочная жидкая</t>
  </si>
  <si>
    <t>181т</t>
  </si>
  <si>
    <t>395п</t>
  </si>
  <si>
    <t>Каша гречневая рассыпчатая</t>
  </si>
  <si>
    <t>Суп-лапша домашняя</t>
  </si>
  <si>
    <t>Голубцы ленивые</t>
  </si>
  <si>
    <t>372п</t>
  </si>
  <si>
    <t>Каша Янтарная</t>
  </si>
  <si>
    <t>269п</t>
  </si>
  <si>
    <t>Печень, тушенная в соусе сметанном с томатом и луком</t>
  </si>
  <si>
    <t>261т</t>
  </si>
  <si>
    <t>Сосиски, сардельки, колбаса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</si>
</sst>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72;&#1085;&#1072;&#1088;&#1080;&#1085;&#1072;/Desktop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Вареники с картофелем</v>
          </cell>
          <cell r="F6">
            <v>250</v>
          </cell>
          <cell r="H6">
            <v>12</v>
          </cell>
          <cell r="I6">
            <v>32</v>
          </cell>
        </row>
        <row r="8">
          <cell r="E8" t="str">
            <v>Чай с сахаром, вареньем, медом</v>
          </cell>
          <cell r="F8">
            <v>200</v>
          </cell>
          <cell r="G8">
            <v>2</v>
          </cell>
          <cell r="H8">
            <v>1</v>
          </cell>
          <cell r="I8">
            <v>16</v>
          </cell>
          <cell r="J8">
            <v>60</v>
          </cell>
          <cell r="K8" t="str">
            <v>493п</v>
          </cell>
        </row>
        <row r="9">
          <cell r="E9" t="str">
            <v>Хлеб ржано-пшеничный</v>
          </cell>
          <cell r="F9">
            <v>50</v>
          </cell>
          <cell r="G9">
            <v>2</v>
          </cell>
          <cell r="H9">
            <v>1</v>
          </cell>
          <cell r="I9">
            <v>20</v>
          </cell>
          <cell r="J9">
            <v>69</v>
          </cell>
        </row>
        <row r="11">
          <cell r="F11">
            <v>50</v>
          </cell>
          <cell r="I11">
            <v>19</v>
          </cell>
        </row>
        <row r="16">
          <cell r="G16">
            <v>7</v>
          </cell>
          <cell r="H16">
            <v>10</v>
          </cell>
        </row>
        <row r="19">
          <cell r="I19">
            <v>25</v>
          </cell>
        </row>
        <row r="25">
          <cell r="F25">
            <v>250</v>
          </cell>
          <cell r="G25">
            <v>7</v>
          </cell>
          <cell r="H25">
            <v>12</v>
          </cell>
          <cell r="I25">
            <v>11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H27">
            <v>0</v>
          </cell>
          <cell r="I27">
            <v>15</v>
          </cell>
          <cell r="J27">
            <v>61</v>
          </cell>
          <cell r="K27" t="str">
            <v>494п</v>
          </cell>
        </row>
        <row r="28">
          <cell r="E28" t="str">
            <v>Хлеб ржано-пшеничный</v>
          </cell>
          <cell r="G28">
            <v>2</v>
          </cell>
          <cell r="H28">
            <v>1</v>
          </cell>
        </row>
        <row r="34">
          <cell r="F34">
            <v>250</v>
          </cell>
          <cell r="G34">
            <v>7</v>
          </cell>
          <cell r="H34">
            <v>6</v>
          </cell>
          <cell r="I34">
            <v>5</v>
          </cell>
          <cell r="J34">
            <v>150</v>
          </cell>
        </row>
        <row r="37">
          <cell r="F37">
            <v>200</v>
          </cell>
          <cell r="G37">
            <v>1</v>
          </cell>
          <cell r="H37">
            <v>1</v>
          </cell>
          <cell r="I37">
            <v>15</v>
          </cell>
          <cell r="J37">
            <v>112</v>
          </cell>
          <cell r="K37" t="str">
            <v>342м</v>
          </cell>
        </row>
        <row r="38">
          <cell r="E38" t="str">
            <v>Хлеб йод 1с</v>
          </cell>
          <cell r="F38">
            <v>50</v>
          </cell>
          <cell r="G38">
            <v>4</v>
          </cell>
          <cell r="H38">
            <v>5</v>
          </cell>
          <cell r="I38">
            <v>25</v>
          </cell>
          <cell r="J38">
            <v>118</v>
          </cell>
        </row>
        <row r="39">
          <cell r="E39" t="str">
            <v>Хлеб ржано-пшеничный</v>
          </cell>
          <cell r="G39">
            <v>2</v>
          </cell>
          <cell r="H39">
            <v>1</v>
          </cell>
        </row>
        <row r="44">
          <cell r="F44">
            <v>250</v>
          </cell>
          <cell r="G44">
            <v>11</v>
          </cell>
        </row>
        <row r="46">
          <cell r="E46" t="str">
            <v>Чай с молоком</v>
          </cell>
          <cell r="F46">
            <v>200</v>
          </cell>
          <cell r="G46">
            <v>2</v>
          </cell>
          <cell r="H46">
            <v>1</v>
          </cell>
          <cell r="I46">
            <v>16</v>
          </cell>
          <cell r="J46">
            <v>81</v>
          </cell>
          <cell r="K46" t="str">
            <v>495п</v>
          </cell>
        </row>
        <row r="47">
          <cell r="E47" t="str">
            <v>Хлеб ржано-пшеничный</v>
          </cell>
          <cell r="F47">
            <v>50</v>
          </cell>
          <cell r="G47">
            <v>2</v>
          </cell>
          <cell r="H47">
            <v>1</v>
          </cell>
          <cell r="J47">
            <v>69</v>
          </cell>
        </row>
        <row r="49">
          <cell r="F49">
            <v>50</v>
          </cell>
        </row>
        <row r="53">
          <cell r="F53">
            <v>250</v>
          </cell>
          <cell r="G53">
            <v>6</v>
          </cell>
          <cell r="H53">
            <v>7</v>
          </cell>
          <cell r="I53">
            <v>17</v>
          </cell>
          <cell r="J53">
            <v>180</v>
          </cell>
        </row>
        <row r="56">
          <cell r="F56">
            <v>200</v>
          </cell>
          <cell r="G56">
            <v>1</v>
          </cell>
        </row>
        <row r="57">
          <cell r="E57" t="str">
            <v>Хлеб йод 1с</v>
          </cell>
          <cell r="F57">
            <v>50</v>
          </cell>
          <cell r="G57">
            <v>4</v>
          </cell>
          <cell r="I57">
            <v>25</v>
          </cell>
          <cell r="J57">
            <v>118</v>
          </cell>
        </row>
        <row r="63">
          <cell r="H63">
            <v>12</v>
          </cell>
          <cell r="I63">
            <v>31</v>
          </cell>
        </row>
        <row r="65">
          <cell r="E65" t="str">
            <v>Чай с сахаром, вареньем, медом</v>
          </cell>
          <cell r="F65">
            <v>200</v>
          </cell>
          <cell r="G65">
            <v>2</v>
          </cell>
          <cell r="H65">
            <v>1</v>
          </cell>
          <cell r="I65">
            <v>16</v>
          </cell>
          <cell r="J65">
            <v>60</v>
          </cell>
          <cell r="K65" t="str">
            <v>493п</v>
          </cell>
        </row>
        <row r="66">
          <cell r="E66" t="str">
            <v>Хлеб ржано-пшеничный</v>
          </cell>
          <cell r="F66">
            <v>50</v>
          </cell>
          <cell r="G66">
            <v>2</v>
          </cell>
          <cell r="H66">
            <v>1</v>
          </cell>
          <cell r="I66">
            <v>20</v>
          </cell>
          <cell r="J66">
            <v>69</v>
          </cell>
        </row>
        <row r="72">
          <cell r="F72">
            <v>250</v>
          </cell>
          <cell r="G72">
            <v>6</v>
          </cell>
          <cell r="H72">
            <v>7</v>
          </cell>
          <cell r="I72">
            <v>17</v>
          </cell>
        </row>
        <row r="75">
          <cell r="F75">
            <v>200</v>
          </cell>
          <cell r="G75">
            <v>1</v>
          </cell>
        </row>
        <row r="76">
          <cell r="E76" t="str">
            <v>Хлеб йод 1с</v>
          </cell>
          <cell r="F76">
            <v>50</v>
          </cell>
          <cell r="G76">
            <v>4</v>
          </cell>
          <cell r="H76">
            <v>5</v>
          </cell>
          <cell r="I76">
            <v>25</v>
          </cell>
          <cell r="J76">
            <v>118</v>
          </cell>
        </row>
        <row r="82">
          <cell r="F82">
            <v>250</v>
          </cell>
          <cell r="G82">
            <v>12</v>
          </cell>
          <cell r="H82">
            <v>12</v>
          </cell>
          <cell r="I82">
            <v>31</v>
          </cell>
        </row>
        <row r="84">
          <cell r="E84" t="str">
            <v>Чай с лимоном</v>
          </cell>
          <cell r="F84">
            <v>200</v>
          </cell>
          <cell r="G84">
            <v>0</v>
          </cell>
          <cell r="H84">
            <v>0</v>
          </cell>
          <cell r="I84">
            <v>15</v>
          </cell>
          <cell r="J84">
            <v>61</v>
          </cell>
          <cell r="K84" t="str">
            <v>494п</v>
          </cell>
        </row>
        <row r="85">
          <cell r="E85" t="str">
            <v>Хлеб ржано-пшеничный</v>
          </cell>
          <cell r="F85">
            <v>50</v>
          </cell>
          <cell r="G85">
            <v>2</v>
          </cell>
          <cell r="H85">
            <v>1</v>
          </cell>
          <cell r="I85">
            <v>20</v>
          </cell>
          <cell r="J85">
            <v>69</v>
          </cell>
        </row>
        <row r="87">
          <cell r="F87">
            <v>50</v>
          </cell>
        </row>
        <row r="91">
          <cell r="F91">
            <v>250</v>
          </cell>
          <cell r="G91">
            <v>6</v>
          </cell>
          <cell r="H91">
            <v>7</v>
          </cell>
          <cell r="I91">
            <v>17</v>
          </cell>
          <cell r="J91">
            <v>138</v>
          </cell>
        </row>
        <row r="95">
          <cell r="E95" t="str">
            <v>Хлеб йод 1с</v>
          </cell>
          <cell r="F95">
            <v>50</v>
          </cell>
          <cell r="G95">
            <v>4</v>
          </cell>
          <cell r="H95">
            <v>5</v>
          </cell>
          <cell r="I95">
            <v>25</v>
          </cell>
          <cell r="J95">
            <v>118</v>
          </cell>
        </row>
        <row r="101">
          <cell r="G101">
            <v>11</v>
          </cell>
          <cell r="H101">
            <v>9</v>
          </cell>
          <cell r="I101">
            <v>11</v>
          </cell>
          <cell r="J101">
            <v>232</v>
          </cell>
        </row>
        <row r="103">
          <cell r="E103" t="str">
            <v>Чай с сахаром, вареньем, медом</v>
          </cell>
          <cell r="F103">
            <v>200</v>
          </cell>
          <cell r="G103">
            <v>2</v>
          </cell>
          <cell r="H103">
            <v>1</v>
          </cell>
          <cell r="I103">
            <v>16</v>
          </cell>
          <cell r="J103">
            <v>60</v>
          </cell>
          <cell r="K103" t="str">
            <v>493п</v>
          </cell>
        </row>
        <row r="104">
          <cell r="E104" t="str">
            <v>Хлеб ржано-пшеничный</v>
          </cell>
          <cell r="F104">
            <v>50</v>
          </cell>
          <cell r="G104">
            <v>2</v>
          </cell>
          <cell r="H104">
            <v>1</v>
          </cell>
          <cell r="I104">
            <v>20</v>
          </cell>
          <cell r="J104">
            <v>69</v>
          </cell>
          <cell r="K104">
            <v>0</v>
          </cell>
        </row>
        <row r="110">
          <cell r="F110">
            <v>250</v>
          </cell>
          <cell r="G110">
            <v>6</v>
          </cell>
          <cell r="H110">
            <v>7</v>
          </cell>
          <cell r="I110">
            <v>17</v>
          </cell>
        </row>
        <row r="111">
          <cell r="F111">
            <v>100</v>
          </cell>
        </row>
        <row r="112">
          <cell r="F112">
            <v>180</v>
          </cell>
          <cell r="H112">
            <v>5</v>
          </cell>
        </row>
        <row r="113">
          <cell r="E113" t="str">
            <v>Компот из смеси сухофруктов</v>
          </cell>
          <cell r="F113">
            <v>200</v>
          </cell>
          <cell r="K113" t="str">
            <v>349м</v>
          </cell>
        </row>
        <row r="114">
          <cell r="E114" t="str">
            <v>Хлеб йод 1с</v>
          </cell>
          <cell r="F114">
            <v>50</v>
          </cell>
          <cell r="G114">
            <v>4</v>
          </cell>
          <cell r="H114">
            <v>5</v>
          </cell>
          <cell r="I114">
            <v>25</v>
          </cell>
          <cell r="J114">
            <v>118</v>
          </cell>
        </row>
        <row r="122">
          <cell r="E122" t="str">
            <v>Чай с лимоном</v>
          </cell>
          <cell r="F122">
            <v>200</v>
          </cell>
          <cell r="G122">
            <v>0</v>
          </cell>
          <cell r="H122">
            <v>0</v>
          </cell>
          <cell r="I122">
            <v>15</v>
          </cell>
          <cell r="J122">
            <v>61</v>
          </cell>
          <cell r="K122" t="str">
            <v>494п</v>
          </cell>
        </row>
        <row r="123">
          <cell r="E123" t="str">
            <v>Хлеб ржано-пшеничный</v>
          </cell>
          <cell r="F123">
            <v>50</v>
          </cell>
          <cell r="G123">
            <v>2</v>
          </cell>
          <cell r="H123">
            <v>1</v>
          </cell>
          <cell r="I123">
            <v>20</v>
          </cell>
          <cell r="J123">
            <v>69</v>
          </cell>
        </row>
        <row r="129">
          <cell r="F129">
            <v>250</v>
          </cell>
          <cell r="I129">
            <v>17</v>
          </cell>
        </row>
        <row r="130">
          <cell r="I130">
            <v>20</v>
          </cell>
        </row>
        <row r="132">
          <cell r="F132">
            <v>200</v>
          </cell>
          <cell r="G132">
            <v>1</v>
          </cell>
          <cell r="H132">
            <v>1</v>
          </cell>
          <cell r="I132">
            <v>15</v>
          </cell>
          <cell r="J132">
            <v>112</v>
          </cell>
          <cell r="K132" t="str">
            <v>342м</v>
          </cell>
        </row>
        <row r="133">
          <cell r="E133" t="str">
            <v>Хлеб йод 1с</v>
          </cell>
          <cell r="F133">
            <v>50</v>
          </cell>
          <cell r="G133">
            <v>4</v>
          </cell>
          <cell r="H133">
            <v>5</v>
          </cell>
          <cell r="I133">
            <v>25</v>
          </cell>
          <cell r="J133">
            <v>118</v>
          </cell>
        </row>
        <row r="134">
          <cell r="E134" t="str">
            <v>Хлеб ржано-пшеничный</v>
          </cell>
          <cell r="F134">
            <v>50</v>
          </cell>
          <cell r="G134">
            <v>2</v>
          </cell>
          <cell r="H134">
            <v>1</v>
          </cell>
          <cell r="I134">
            <v>15</v>
          </cell>
          <cell r="J134">
            <v>69</v>
          </cell>
        </row>
        <row r="139">
          <cell r="F139">
            <v>250</v>
          </cell>
          <cell r="G139">
            <v>13</v>
          </cell>
          <cell r="H139">
            <v>7</v>
          </cell>
          <cell r="I139">
            <v>29</v>
          </cell>
        </row>
        <row r="141">
          <cell r="E141" t="str">
            <v>Чай с молоком</v>
          </cell>
          <cell r="F141">
            <v>200</v>
          </cell>
          <cell r="G141">
            <v>2</v>
          </cell>
          <cell r="H141">
            <v>1</v>
          </cell>
          <cell r="I141">
            <v>16</v>
          </cell>
          <cell r="J141">
            <v>81</v>
          </cell>
          <cell r="K141" t="str">
            <v>495п</v>
          </cell>
        </row>
        <row r="142">
          <cell r="E142" t="str">
            <v>Хлеб ржано-пшеничный</v>
          </cell>
        </row>
        <row r="144">
          <cell r="F144">
            <v>50</v>
          </cell>
        </row>
        <row r="150">
          <cell r="F150">
            <v>180</v>
          </cell>
          <cell r="G150">
            <v>4</v>
          </cell>
          <cell r="H150">
            <v>5</v>
          </cell>
          <cell r="I150">
            <v>11</v>
          </cell>
          <cell r="J150">
            <v>137</v>
          </cell>
        </row>
        <row r="152">
          <cell r="E152" t="str">
            <v>Хлеб йод 1с</v>
          </cell>
          <cell r="F152">
            <v>50</v>
          </cell>
          <cell r="G152">
            <v>4</v>
          </cell>
          <cell r="H152">
            <v>5</v>
          </cell>
          <cell r="I152">
            <v>25</v>
          </cell>
          <cell r="J152">
            <v>118</v>
          </cell>
        </row>
        <row r="158">
          <cell r="G158">
            <v>13</v>
          </cell>
        </row>
        <row r="160">
          <cell r="E160" t="str">
            <v>Чай с сахаром, вареньем, медом</v>
          </cell>
          <cell r="F160">
            <v>200</v>
          </cell>
          <cell r="G160">
            <v>2</v>
          </cell>
          <cell r="H160">
            <v>1</v>
          </cell>
          <cell r="I160">
            <v>16</v>
          </cell>
          <cell r="J160">
            <v>60</v>
          </cell>
          <cell r="K160" t="str">
            <v>493п</v>
          </cell>
        </row>
        <row r="161">
          <cell r="E161" t="str">
            <v>Хлеб ржано-пшеничный</v>
          </cell>
          <cell r="F161">
            <v>50</v>
          </cell>
          <cell r="G161">
            <v>2</v>
          </cell>
          <cell r="H161">
            <v>1</v>
          </cell>
          <cell r="I161">
            <v>20</v>
          </cell>
          <cell r="J161">
            <v>69</v>
          </cell>
        </row>
        <row r="167">
          <cell r="F167">
            <v>250</v>
          </cell>
          <cell r="G167">
            <v>9</v>
          </cell>
          <cell r="H167">
            <v>8</v>
          </cell>
          <cell r="I167">
            <v>17</v>
          </cell>
        </row>
        <row r="168">
          <cell r="F168">
            <v>100</v>
          </cell>
          <cell r="G168">
            <v>12</v>
          </cell>
          <cell r="I168">
            <v>13</v>
          </cell>
        </row>
        <row r="169">
          <cell r="F169">
            <v>180</v>
          </cell>
          <cell r="H169">
            <v>5</v>
          </cell>
        </row>
        <row r="170">
          <cell r="E170" t="str">
            <v>Компот из смеси сухофруктов</v>
          </cell>
          <cell r="F170">
            <v>200</v>
          </cell>
          <cell r="G170">
            <v>1</v>
          </cell>
          <cell r="H170">
            <v>0</v>
          </cell>
          <cell r="I170">
            <v>3</v>
          </cell>
          <cell r="J170">
            <v>14</v>
          </cell>
        </row>
        <row r="171">
          <cell r="E171" t="str">
            <v>Хлеб йод 1с</v>
          </cell>
          <cell r="I171">
            <v>25</v>
          </cell>
        </row>
        <row r="177">
          <cell r="F177">
            <v>250</v>
          </cell>
          <cell r="G177">
            <v>14</v>
          </cell>
          <cell r="H177">
            <v>9</v>
          </cell>
          <cell r="I177">
            <v>30</v>
          </cell>
        </row>
        <row r="179">
          <cell r="E179" t="str">
            <v>Чай с лимоном</v>
          </cell>
          <cell r="F179">
            <v>200</v>
          </cell>
          <cell r="G179">
            <v>0</v>
          </cell>
          <cell r="H179">
            <v>0</v>
          </cell>
          <cell r="I179">
            <v>15</v>
          </cell>
          <cell r="J179">
            <v>61</v>
          </cell>
          <cell r="K179" t="str">
            <v>494п</v>
          </cell>
        </row>
        <row r="180">
          <cell r="E180" t="str">
            <v>Хлеб ржано-пшеничный</v>
          </cell>
          <cell r="F180">
            <v>50</v>
          </cell>
          <cell r="G180">
            <v>2</v>
          </cell>
          <cell r="H180">
            <v>1</v>
          </cell>
          <cell r="I180">
            <v>20</v>
          </cell>
          <cell r="J180">
            <v>69</v>
          </cell>
        </row>
        <row r="186">
          <cell r="F186">
            <v>250</v>
          </cell>
          <cell r="G186">
            <v>6</v>
          </cell>
          <cell r="H186">
            <v>7</v>
          </cell>
          <cell r="I186">
            <v>17</v>
          </cell>
        </row>
        <row r="187">
          <cell r="G187">
            <v>14</v>
          </cell>
          <cell r="H187">
            <v>12</v>
          </cell>
          <cell r="I187">
            <v>16</v>
          </cell>
        </row>
        <row r="190">
          <cell r="E190" t="str">
            <v>Хлеб йод 1с</v>
          </cell>
          <cell r="F190">
            <v>50</v>
          </cell>
          <cell r="G190">
            <v>4</v>
          </cell>
          <cell r="H190">
            <v>5</v>
          </cell>
          <cell r="I190">
            <v>25</v>
          </cell>
          <cell r="J190">
            <v>118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37</v>
      </c>
      <c r="D1" s="52"/>
      <c r="E1" s="52"/>
      <c r="F1" s="13" t="s">
        <v>15</v>
      </c>
      <c r="G1" s="2" t="s">
        <v>16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17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34</v>
      </c>
      <c r="G3" s="2" t="s">
        <v>18</v>
      </c>
      <c r="H3" s="54">
        <v>45534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0" t="s">
        <v>65</v>
      </c>
      <c r="F6" s="41">
        <f>[1]Лист1!F6</f>
        <v>250</v>
      </c>
      <c r="G6" s="41">
        <v>14</v>
      </c>
      <c r="H6" s="41">
        <f>[1]Лист1!H6</f>
        <v>12</v>
      </c>
      <c r="I6" s="41">
        <f>[1]Лист1!I6</f>
        <v>32</v>
      </c>
      <c r="J6" s="41">
        <v>220</v>
      </c>
      <c r="K6" s="42" t="s">
        <v>66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3" t="str">
        <f>[1]Лист1!E8</f>
        <v>Чай с сахаром, вареньем, медом</v>
      </c>
      <c r="F8" s="44">
        <f>[1]Лист1!F8</f>
        <v>200</v>
      </c>
      <c r="G8" s="44">
        <f>[1]Лист1!G8</f>
        <v>2</v>
      </c>
      <c r="H8" s="44">
        <f>[1]Лист1!H8</f>
        <v>1</v>
      </c>
      <c r="I8" s="44">
        <f>[1]Лист1!I8</f>
        <v>16</v>
      </c>
      <c r="J8" s="44">
        <f>[1]Лист1!J8</f>
        <v>60</v>
      </c>
      <c r="K8" s="45" t="str">
        <f>[1]Лист1!K8</f>
        <v>493п</v>
      </c>
    </row>
    <row r="9" spans="1:11" ht="15" x14ac:dyDescent="0.25">
      <c r="A9" s="24"/>
      <c r="B9" s="16"/>
      <c r="C9" s="11"/>
      <c r="D9" s="7" t="s">
        <v>22</v>
      </c>
      <c r="E9" s="43" t="str">
        <f>[1]Лист1!E9</f>
        <v>Хлеб ржано-пшеничный</v>
      </c>
      <c r="F9" s="44">
        <f>[1]Лист1!F9</f>
        <v>50</v>
      </c>
      <c r="G9" s="44">
        <f>[1]Лист1!G9</f>
        <v>2</v>
      </c>
      <c r="H9" s="44">
        <f>[1]Лист1!H9</f>
        <v>1</v>
      </c>
      <c r="I9" s="44">
        <f>[1]Лист1!I9</f>
        <v>20</v>
      </c>
      <c r="J9" s="44">
        <f>[1]Лист1!J9</f>
        <v>69</v>
      </c>
      <c r="K9" s="45"/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54</v>
      </c>
      <c r="F11" s="44">
        <f>[1]Лист1!F11</f>
        <v>50</v>
      </c>
      <c r="G11" s="44">
        <v>6</v>
      </c>
      <c r="H11" s="44">
        <v>8</v>
      </c>
      <c r="I11" s="44">
        <f>[1]Лист1!I11</f>
        <v>19</v>
      </c>
      <c r="J11" s="44">
        <v>128</v>
      </c>
      <c r="K11" s="45">
        <v>1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550</v>
      </c>
      <c r="G13" s="20">
        <f t="shared" ref="G13:J13" si="0">SUM(G6:G12)</f>
        <v>24</v>
      </c>
      <c r="H13" s="20">
        <f t="shared" si="0"/>
        <v>22</v>
      </c>
      <c r="I13" s="20">
        <f t="shared" si="0"/>
        <v>87</v>
      </c>
      <c r="J13" s="20">
        <f t="shared" si="0"/>
        <v>477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26</v>
      </c>
      <c r="E15" s="43" t="s">
        <v>67</v>
      </c>
      <c r="F15" s="44">
        <v>250</v>
      </c>
      <c r="G15" s="44">
        <f>[1]Лист1!G16</f>
        <v>7</v>
      </c>
      <c r="H15" s="44">
        <f>[1]Лист1!H16</f>
        <v>10</v>
      </c>
      <c r="I15" s="44">
        <v>10</v>
      </c>
      <c r="J15" s="44">
        <v>119</v>
      </c>
      <c r="K15" s="45" t="s">
        <v>68</v>
      </c>
    </row>
    <row r="16" spans="1:11" ht="15" x14ac:dyDescent="0.25">
      <c r="A16" s="24"/>
      <c r="B16" s="16"/>
      <c r="C16" s="11"/>
      <c r="D16" s="7" t="s">
        <v>27</v>
      </c>
      <c r="E16" s="43" t="s">
        <v>69</v>
      </c>
      <c r="F16" s="44">
        <v>100</v>
      </c>
      <c r="G16" s="44">
        <v>11</v>
      </c>
      <c r="H16" s="44">
        <v>11</v>
      </c>
      <c r="I16" s="44">
        <v>13</v>
      </c>
      <c r="J16" s="44">
        <v>175</v>
      </c>
      <c r="K16" s="45" t="s">
        <v>70</v>
      </c>
    </row>
    <row r="17" spans="1:11" ht="15" x14ac:dyDescent="0.25">
      <c r="A17" s="24"/>
      <c r="B17" s="16"/>
      <c r="C17" s="11"/>
      <c r="D17" s="7" t="s">
        <v>28</v>
      </c>
      <c r="E17" s="43" t="s">
        <v>39</v>
      </c>
      <c r="F17" s="44">
        <v>180</v>
      </c>
      <c r="G17" s="44">
        <v>8</v>
      </c>
      <c r="H17" s="44">
        <v>5</v>
      </c>
      <c r="I17" s="44">
        <v>21</v>
      </c>
      <c r="J17" s="44">
        <v>115</v>
      </c>
      <c r="K17" s="45">
        <v>309</v>
      </c>
    </row>
    <row r="18" spans="1:11" ht="15" x14ac:dyDescent="0.25">
      <c r="A18" s="24"/>
      <c r="B18" s="16"/>
      <c r="C18" s="11"/>
      <c r="D18" s="7" t="s">
        <v>29</v>
      </c>
      <c r="E18" s="43" t="s">
        <v>40</v>
      </c>
      <c r="F18" s="44">
        <v>200</v>
      </c>
      <c r="G18" s="44">
        <v>1</v>
      </c>
      <c r="H18" s="44">
        <v>1</v>
      </c>
      <c r="I18" s="44">
        <f>[1]Лист1!I19</f>
        <v>25</v>
      </c>
      <c r="J18" s="44">
        <v>175</v>
      </c>
      <c r="K18" s="45" t="s">
        <v>71</v>
      </c>
    </row>
    <row r="19" spans="1:11" ht="15" x14ac:dyDescent="0.25">
      <c r="A19" s="24"/>
      <c r="B19" s="16"/>
      <c r="C19" s="11"/>
      <c r="D19" s="7" t="s">
        <v>30</v>
      </c>
      <c r="E19" s="43" t="s">
        <v>41</v>
      </c>
      <c r="F19" s="44">
        <v>50</v>
      </c>
      <c r="G19" s="44">
        <v>4</v>
      </c>
      <c r="H19" s="44">
        <v>1</v>
      </c>
      <c r="I19" s="44">
        <v>25</v>
      </c>
      <c r="J19" s="44">
        <v>118</v>
      </c>
      <c r="K19" s="45"/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72</v>
      </c>
      <c r="F21" s="44">
        <v>20</v>
      </c>
      <c r="G21" s="44">
        <v>1</v>
      </c>
      <c r="H21" s="44">
        <v>1</v>
      </c>
      <c r="I21" s="44">
        <v>2</v>
      </c>
      <c r="J21" s="44">
        <v>9</v>
      </c>
      <c r="K21" s="45" t="s">
        <v>73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800</v>
      </c>
      <c r="G23" s="20">
        <f t="shared" ref="G23:J23" si="1">SUM(G14:G22)</f>
        <v>32</v>
      </c>
      <c r="H23" s="20">
        <f t="shared" si="1"/>
        <v>29</v>
      </c>
      <c r="I23" s="20">
        <f t="shared" si="1"/>
        <v>96</v>
      </c>
      <c r="J23" s="20">
        <f t="shared" si="1"/>
        <v>711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1350</v>
      </c>
      <c r="G24" s="33">
        <f t="shared" ref="G24:J24" si="2">G13+G23</f>
        <v>56</v>
      </c>
      <c r="H24" s="33">
        <f t="shared" si="2"/>
        <v>51</v>
      </c>
      <c r="I24" s="33">
        <f t="shared" si="2"/>
        <v>183</v>
      </c>
      <c r="J24" s="33">
        <f t="shared" si="2"/>
        <v>1188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 t="s">
        <v>74</v>
      </c>
      <c r="F25" s="41">
        <f>[1]Лист1!F25</f>
        <v>250</v>
      </c>
      <c r="G25" s="41">
        <f>[1]Лист1!G25</f>
        <v>7</v>
      </c>
      <c r="H25" s="41">
        <f>[1]Лист1!H25</f>
        <v>12</v>
      </c>
      <c r="I25" s="41">
        <f>[1]Лист1!I25</f>
        <v>11</v>
      </c>
      <c r="J25" s="41">
        <v>220</v>
      </c>
      <c r="K25" s="42" t="s">
        <v>75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 t="str">
        <f>[1]Лист1!E27</f>
        <v>Чай с лимоном</v>
      </c>
      <c r="F27" s="44">
        <f>[1]Лист1!F27</f>
        <v>200</v>
      </c>
      <c r="G27" s="44">
        <f>[1]Лист1!G27</f>
        <v>0</v>
      </c>
      <c r="H27" s="44">
        <f>[1]Лист1!H27</f>
        <v>0</v>
      </c>
      <c r="I27" s="44">
        <f>[1]Лист1!I27</f>
        <v>15</v>
      </c>
      <c r="J27" s="44">
        <f>[1]Лист1!J27</f>
        <v>61</v>
      </c>
      <c r="K27" s="45" t="str">
        <f>[1]Лист1!K27</f>
        <v>494п</v>
      </c>
    </row>
    <row r="28" spans="1:11" ht="15" x14ac:dyDescent="0.25">
      <c r="A28" s="15"/>
      <c r="B28" s="16"/>
      <c r="C28" s="11"/>
      <c r="D28" s="7" t="s">
        <v>22</v>
      </c>
      <c r="E28" s="43" t="str">
        <f>[1]Лист1!E28</f>
        <v>Хлеб ржано-пшеничный</v>
      </c>
      <c r="F28" s="44">
        <v>50</v>
      </c>
      <c r="G28" s="44">
        <f>[1]Лист1!G28</f>
        <v>2</v>
      </c>
      <c r="H28" s="44">
        <f>[1]Лист1!H28</f>
        <v>1</v>
      </c>
      <c r="I28" s="44">
        <v>20</v>
      </c>
      <c r="J28" s="44">
        <v>69</v>
      </c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49</v>
      </c>
      <c r="F30" s="44">
        <v>50</v>
      </c>
      <c r="G30" s="44">
        <v>7</v>
      </c>
      <c r="H30" s="44">
        <v>10</v>
      </c>
      <c r="I30" s="44">
        <v>10</v>
      </c>
      <c r="J30" s="44">
        <v>153</v>
      </c>
      <c r="K30" s="45" t="s">
        <v>38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550</v>
      </c>
      <c r="G32" s="20">
        <f t="shared" ref="G32" si="3">SUM(G25:G31)</f>
        <v>16</v>
      </c>
      <c r="H32" s="20">
        <f t="shared" ref="H32" si="4">SUM(H25:H31)</f>
        <v>23</v>
      </c>
      <c r="I32" s="20">
        <f t="shared" ref="I32" si="5">SUM(I25:I31)</f>
        <v>56</v>
      </c>
      <c r="J32" s="20">
        <f t="shared" ref="J32" si="6">SUM(J25:J31)</f>
        <v>503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 t="s">
        <v>76</v>
      </c>
      <c r="F34" s="44">
        <f>[1]Лист1!F34</f>
        <v>250</v>
      </c>
      <c r="G34" s="44">
        <f>[1]Лист1!G34</f>
        <v>7</v>
      </c>
      <c r="H34" s="44">
        <f>[1]Лист1!H34</f>
        <v>6</v>
      </c>
      <c r="I34" s="44">
        <f>[1]Лист1!I34</f>
        <v>5</v>
      </c>
      <c r="J34" s="44">
        <f>[1]Лист1!J34</f>
        <v>150</v>
      </c>
      <c r="K34" s="45" t="s">
        <v>77</v>
      </c>
    </row>
    <row r="35" spans="1:11" ht="15" x14ac:dyDescent="0.25">
      <c r="A35" s="15"/>
      <c r="B35" s="16"/>
      <c r="C35" s="11"/>
      <c r="D35" s="7" t="s">
        <v>27</v>
      </c>
      <c r="E35" s="43" t="s">
        <v>78</v>
      </c>
      <c r="F35" s="44">
        <v>280</v>
      </c>
      <c r="G35" s="44">
        <v>15</v>
      </c>
      <c r="H35" s="44">
        <v>14</v>
      </c>
      <c r="I35" s="44">
        <v>10</v>
      </c>
      <c r="J35" s="44">
        <v>248</v>
      </c>
      <c r="K35" s="45" t="s">
        <v>79</v>
      </c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 t="s">
        <v>81</v>
      </c>
      <c r="F37" s="44">
        <f>[1]Лист1!F37</f>
        <v>200</v>
      </c>
      <c r="G37" s="44">
        <f>[1]Лист1!G37</f>
        <v>1</v>
      </c>
      <c r="H37" s="44">
        <f>[1]Лист1!H37</f>
        <v>1</v>
      </c>
      <c r="I37" s="44">
        <f>[1]Лист1!I37</f>
        <v>15</v>
      </c>
      <c r="J37" s="44">
        <f>[1]Лист1!J37</f>
        <v>112</v>
      </c>
      <c r="K37" s="45" t="str">
        <f>[1]Лист1!K37</f>
        <v>342м</v>
      </c>
    </row>
    <row r="38" spans="1:11" ht="15" x14ac:dyDescent="0.25">
      <c r="A38" s="15"/>
      <c r="B38" s="16"/>
      <c r="C38" s="11"/>
      <c r="D38" s="7" t="s">
        <v>30</v>
      </c>
      <c r="E38" s="43" t="str">
        <f>[1]Лист1!E38</f>
        <v>Хлеб йод 1с</v>
      </c>
      <c r="F38" s="44">
        <f>[1]Лист1!F38</f>
        <v>50</v>
      </c>
      <c r="G38" s="44">
        <f>[1]Лист1!G38</f>
        <v>4</v>
      </c>
      <c r="H38" s="44">
        <f>[1]Лист1!H38</f>
        <v>5</v>
      </c>
      <c r="I38" s="44">
        <f>[1]Лист1!I38</f>
        <v>25</v>
      </c>
      <c r="J38" s="44">
        <f>[1]Лист1!J38</f>
        <v>118</v>
      </c>
      <c r="K38" s="45"/>
    </row>
    <row r="39" spans="1:11" ht="15" x14ac:dyDescent="0.25">
      <c r="A39" s="15"/>
      <c r="B39" s="16"/>
      <c r="C39" s="11"/>
      <c r="D39" s="7" t="s">
        <v>31</v>
      </c>
      <c r="E39" s="43" t="str">
        <f>[1]Лист1!E39</f>
        <v>Хлеб ржано-пшеничный</v>
      </c>
      <c r="F39" s="44">
        <v>50</v>
      </c>
      <c r="G39" s="44">
        <f>[1]Лист1!G39</f>
        <v>2</v>
      </c>
      <c r="H39" s="44">
        <f>[1]Лист1!H39</f>
        <v>1</v>
      </c>
      <c r="I39" s="44">
        <v>20</v>
      </c>
      <c r="J39" s="44">
        <v>69</v>
      </c>
      <c r="K39" s="45"/>
    </row>
    <row r="40" spans="1:11" ht="15" x14ac:dyDescent="0.25">
      <c r="A40" s="15"/>
      <c r="B40" s="16"/>
      <c r="C40" s="11"/>
      <c r="D40" s="6"/>
      <c r="E40" s="43" t="s">
        <v>80</v>
      </c>
      <c r="F40" s="44">
        <v>20</v>
      </c>
      <c r="G40" s="44">
        <v>1</v>
      </c>
      <c r="H40" s="44">
        <v>1</v>
      </c>
      <c r="I40" s="44">
        <v>2</v>
      </c>
      <c r="J40" s="44">
        <v>9</v>
      </c>
      <c r="K40" s="45" t="s">
        <v>73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850</v>
      </c>
      <c r="G42" s="20">
        <f t="shared" ref="G42" si="7">SUM(G33:G41)</f>
        <v>30</v>
      </c>
      <c r="H42" s="20">
        <f t="shared" ref="H42" si="8">SUM(H33:H41)</f>
        <v>28</v>
      </c>
      <c r="I42" s="20">
        <f t="shared" ref="I42" si="9">SUM(I33:I41)</f>
        <v>77</v>
      </c>
      <c r="J42" s="20">
        <f t="shared" ref="J42" si="10">SUM(J33:J41)</f>
        <v>706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1400</v>
      </c>
      <c r="G43" s="33">
        <f t="shared" ref="G43" si="11">G32+G42</f>
        <v>46</v>
      </c>
      <c r="H43" s="33">
        <f t="shared" ref="H43" si="12">H32+H42</f>
        <v>51</v>
      </c>
      <c r="I43" s="33">
        <f t="shared" ref="I43" si="13">I32+I42</f>
        <v>133</v>
      </c>
      <c r="J43" s="33">
        <f t="shared" ref="J43" si="14">J32+J42</f>
        <v>1209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 t="s">
        <v>82</v>
      </c>
      <c r="F44" s="41">
        <f>[1]Лист1!F44</f>
        <v>250</v>
      </c>
      <c r="G44" s="41">
        <f>[1]Лист1!G44</f>
        <v>11</v>
      </c>
      <c r="H44" s="41">
        <v>11</v>
      </c>
      <c r="I44" s="41">
        <v>33</v>
      </c>
      <c r="J44" s="41">
        <v>291</v>
      </c>
      <c r="K44" s="42" t="s">
        <v>58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 t="str">
        <f>[1]Лист1!E46</f>
        <v>Чай с молоком</v>
      </c>
      <c r="F46" s="44">
        <f>[1]Лист1!F46</f>
        <v>200</v>
      </c>
      <c r="G46" s="44">
        <f>[1]Лист1!G46</f>
        <v>2</v>
      </c>
      <c r="H46" s="44">
        <f>[1]Лист1!H46</f>
        <v>1</v>
      </c>
      <c r="I46" s="44">
        <f>[1]Лист1!I46</f>
        <v>16</v>
      </c>
      <c r="J46" s="44">
        <f>[1]Лист1!J46</f>
        <v>81</v>
      </c>
      <c r="K46" s="45" t="str">
        <f>[1]Лист1!K46</f>
        <v>495п</v>
      </c>
    </row>
    <row r="47" spans="1:11" ht="15" x14ac:dyDescent="0.25">
      <c r="A47" s="24"/>
      <c r="B47" s="16"/>
      <c r="C47" s="11"/>
      <c r="D47" s="7" t="s">
        <v>22</v>
      </c>
      <c r="E47" s="43" t="str">
        <f>[1]Лист1!E47</f>
        <v>Хлеб ржано-пшеничный</v>
      </c>
      <c r="F47" s="44">
        <f>[1]Лист1!F47</f>
        <v>50</v>
      </c>
      <c r="G47" s="44">
        <f>[1]Лист1!G47</f>
        <v>2</v>
      </c>
      <c r="H47" s="44">
        <f>[1]Лист1!H47</f>
        <v>1</v>
      </c>
      <c r="I47" s="44">
        <v>20</v>
      </c>
      <c r="J47" s="44">
        <f>[1]Лист1!J47</f>
        <v>69</v>
      </c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44</v>
      </c>
      <c r="F49" s="44">
        <f>[1]Лист1!F49</f>
        <v>50</v>
      </c>
      <c r="G49" s="44">
        <v>6</v>
      </c>
      <c r="H49" s="44">
        <v>8</v>
      </c>
      <c r="I49" s="44">
        <v>19</v>
      </c>
      <c r="J49" s="44">
        <v>128</v>
      </c>
      <c r="K49" s="45" t="s">
        <v>83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550</v>
      </c>
      <c r="G51" s="20">
        <f t="shared" ref="G51" si="15">SUM(G44:G50)</f>
        <v>21</v>
      </c>
      <c r="H51" s="20">
        <f t="shared" ref="H51" si="16">SUM(H44:H50)</f>
        <v>21</v>
      </c>
      <c r="I51" s="20">
        <f t="shared" ref="I51" si="17">SUM(I44:I50)</f>
        <v>88</v>
      </c>
      <c r="J51" s="20">
        <f t="shared" ref="J51" si="18">SUM(J44:J50)</f>
        <v>569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 t="s">
        <v>50</v>
      </c>
      <c r="F53" s="44">
        <f>[1]Лист1!F53</f>
        <v>250</v>
      </c>
      <c r="G53" s="44">
        <f>[1]Лист1!G53</f>
        <v>6</v>
      </c>
      <c r="H53" s="44">
        <f>[1]Лист1!H53</f>
        <v>7</v>
      </c>
      <c r="I53" s="44">
        <f>[1]Лист1!I53</f>
        <v>17</v>
      </c>
      <c r="J53" s="44">
        <f>[1]Лист1!J53</f>
        <v>180</v>
      </c>
      <c r="K53" s="45" t="s">
        <v>84</v>
      </c>
    </row>
    <row r="54" spans="1:11" ht="15" x14ac:dyDescent="0.25">
      <c r="A54" s="24"/>
      <c r="B54" s="16"/>
      <c r="C54" s="11"/>
      <c r="D54" s="7" t="s">
        <v>27</v>
      </c>
      <c r="E54" s="43" t="s">
        <v>55</v>
      </c>
      <c r="F54" s="44">
        <v>100</v>
      </c>
      <c r="G54" s="44">
        <v>14</v>
      </c>
      <c r="H54" s="44">
        <v>19</v>
      </c>
      <c r="I54" s="44">
        <v>20</v>
      </c>
      <c r="J54" s="44">
        <v>207</v>
      </c>
      <c r="K54" s="45" t="s">
        <v>57</v>
      </c>
    </row>
    <row r="55" spans="1:11" ht="15" x14ac:dyDescent="0.25">
      <c r="A55" s="24"/>
      <c r="B55" s="16"/>
      <c r="C55" s="11"/>
      <c r="D55" s="7" t="s">
        <v>28</v>
      </c>
      <c r="E55" s="43" t="s">
        <v>46</v>
      </c>
      <c r="F55" s="44">
        <v>180</v>
      </c>
      <c r="G55" s="44">
        <v>6</v>
      </c>
      <c r="H55" s="44">
        <v>5</v>
      </c>
      <c r="I55" s="44">
        <v>26</v>
      </c>
      <c r="J55" s="44">
        <v>165</v>
      </c>
      <c r="K55" s="45" t="s">
        <v>47</v>
      </c>
    </row>
    <row r="56" spans="1:11" ht="15" x14ac:dyDescent="0.25">
      <c r="A56" s="24"/>
      <c r="B56" s="16"/>
      <c r="C56" s="11"/>
      <c r="D56" s="7" t="s">
        <v>29</v>
      </c>
      <c r="E56" s="43" t="s">
        <v>85</v>
      </c>
      <c r="F56" s="44">
        <f>[1]Лист1!F56</f>
        <v>200</v>
      </c>
      <c r="G56" s="44">
        <f>[1]Лист1!G56</f>
        <v>1</v>
      </c>
      <c r="H56" s="44">
        <v>1</v>
      </c>
      <c r="I56" s="44">
        <v>28</v>
      </c>
      <c r="J56" s="44">
        <v>115</v>
      </c>
      <c r="K56" s="45" t="s">
        <v>86</v>
      </c>
    </row>
    <row r="57" spans="1:11" ht="15" x14ac:dyDescent="0.25">
      <c r="A57" s="24"/>
      <c r="B57" s="16"/>
      <c r="C57" s="11"/>
      <c r="D57" s="7" t="s">
        <v>30</v>
      </c>
      <c r="E57" s="43" t="str">
        <f>[1]Лист1!E57</f>
        <v>Хлеб йод 1с</v>
      </c>
      <c r="F57" s="44">
        <f>[1]Лист1!F57</f>
        <v>50</v>
      </c>
      <c r="G57" s="44">
        <f>[1]Лист1!G57</f>
        <v>4</v>
      </c>
      <c r="H57" s="44">
        <v>1</v>
      </c>
      <c r="I57" s="44">
        <f>[1]Лист1!I57</f>
        <v>25</v>
      </c>
      <c r="J57" s="44">
        <f>[1]Лист1!J57</f>
        <v>118</v>
      </c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 t="s">
        <v>72</v>
      </c>
      <c r="F59" s="44">
        <v>20</v>
      </c>
      <c r="G59" s="44">
        <v>1</v>
      </c>
      <c r="H59" s="44">
        <v>1</v>
      </c>
      <c r="I59" s="44">
        <v>2</v>
      </c>
      <c r="J59" s="44">
        <v>9</v>
      </c>
      <c r="K59" s="45" t="s">
        <v>73</v>
      </c>
    </row>
    <row r="60" spans="1:11" ht="15" x14ac:dyDescent="0.25">
      <c r="A60" s="24"/>
      <c r="B60" s="16"/>
      <c r="C60" s="11"/>
      <c r="D60" s="6"/>
      <c r="E60" s="43" t="s">
        <v>63</v>
      </c>
      <c r="F60" s="44">
        <v>50</v>
      </c>
      <c r="G60" s="44">
        <v>1</v>
      </c>
      <c r="H60" s="44">
        <v>1</v>
      </c>
      <c r="I60" s="44">
        <v>5</v>
      </c>
      <c r="J60" s="44">
        <v>33</v>
      </c>
      <c r="K60" s="45" t="s">
        <v>64</v>
      </c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850</v>
      </c>
      <c r="G61" s="20">
        <f t="shared" ref="G61" si="19">SUM(G52:G60)</f>
        <v>33</v>
      </c>
      <c r="H61" s="20">
        <f t="shared" ref="H61" si="20">SUM(H52:H60)</f>
        <v>35</v>
      </c>
      <c r="I61" s="20">
        <f t="shared" ref="I61" si="21">SUM(I52:I60)</f>
        <v>123</v>
      </c>
      <c r="J61" s="20">
        <f t="shared" ref="J61" si="22">SUM(J52:J60)</f>
        <v>827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1400</v>
      </c>
      <c r="G62" s="33">
        <f t="shared" ref="G62" si="23">G51+G61</f>
        <v>54</v>
      </c>
      <c r="H62" s="33">
        <f t="shared" ref="H62" si="24">H51+H61</f>
        <v>56</v>
      </c>
      <c r="I62" s="33">
        <f t="shared" ref="I62" si="25">I51+I61</f>
        <v>211</v>
      </c>
      <c r="J62" s="33">
        <f t="shared" ref="J62" si="26">J51+J61</f>
        <v>1396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 t="s">
        <v>87</v>
      </c>
      <c r="F63" s="41">
        <v>250</v>
      </c>
      <c r="G63" s="41">
        <v>14</v>
      </c>
      <c r="H63" s="41">
        <f>[1]Лист1!H63</f>
        <v>12</v>
      </c>
      <c r="I63" s="41">
        <f>[1]Лист1!I63</f>
        <v>31</v>
      </c>
      <c r="J63" s="41">
        <v>310</v>
      </c>
      <c r="K63" s="42" t="s">
        <v>88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 t="str">
        <f>[1]Лист1!E65</f>
        <v>Чай с сахаром, вареньем, медом</v>
      </c>
      <c r="F65" s="44">
        <f>[1]Лист1!F65</f>
        <v>200</v>
      </c>
      <c r="G65" s="44">
        <f>[1]Лист1!G65</f>
        <v>2</v>
      </c>
      <c r="H65" s="44">
        <f>[1]Лист1!H65</f>
        <v>1</v>
      </c>
      <c r="I65" s="44">
        <f>[1]Лист1!I65</f>
        <v>16</v>
      </c>
      <c r="J65" s="44">
        <f>[1]Лист1!J65</f>
        <v>60</v>
      </c>
      <c r="K65" s="45" t="str">
        <f>[1]Лист1!K65</f>
        <v>493п</v>
      </c>
    </row>
    <row r="66" spans="1:11" ht="15" x14ac:dyDescent="0.25">
      <c r="A66" s="24"/>
      <c r="B66" s="16"/>
      <c r="C66" s="11"/>
      <c r="D66" s="7" t="s">
        <v>22</v>
      </c>
      <c r="E66" s="43" t="str">
        <f>[1]Лист1!E66</f>
        <v>Хлеб ржано-пшеничный</v>
      </c>
      <c r="F66" s="44">
        <f>[1]Лист1!F66</f>
        <v>50</v>
      </c>
      <c r="G66" s="44">
        <f>[1]Лист1!G66</f>
        <v>2</v>
      </c>
      <c r="H66" s="44">
        <f>[1]Лист1!H66</f>
        <v>1</v>
      </c>
      <c r="I66" s="44">
        <f>[1]Лист1!I66</f>
        <v>20</v>
      </c>
      <c r="J66" s="44">
        <f>[1]Лист1!J66</f>
        <v>69</v>
      </c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49</v>
      </c>
      <c r="F68" s="44">
        <v>50</v>
      </c>
      <c r="G68" s="44">
        <v>7</v>
      </c>
      <c r="H68" s="44">
        <v>10</v>
      </c>
      <c r="I68" s="44">
        <v>10</v>
      </c>
      <c r="J68" s="44">
        <v>153</v>
      </c>
      <c r="K68" s="45" t="s">
        <v>38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550</v>
      </c>
      <c r="G70" s="20">
        <f t="shared" ref="G70" si="27">SUM(G63:G69)</f>
        <v>25</v>
      </c>
      <c r="H70" s="20">
        <f t="shared" ref="H70" si="28">SUM(H63:H69)</f>
        <v>24</v>
      </c>
      <c r="I70" s="20">
        <f t="shared" ref="I70" si="29">SUM(I63:I69)</f>
        <v>77</v>
      </c>
      <c r="J70" s="20">
        <f t="shared" ref="J70" si="30">SUM(J63:J69)</f>
        <v>592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 t="s">
        <v>89</v>
      </c>
      <c r="F72" s="44">
        <f>[1]Лист1!F72</f>
        <v>250</v>
      </c>
      <c r="G72" s="44">
        <f>[1]Лист1!G72</f>
        <v>6</v>
      </c>
      <c r="H72" s="44">
        <f>[1]Лист1!H72</f>
        <v>7</v>
      </c>
      <c r="I72" s="44">
        <f>[1]Лист1!I72</f>
        <v>17</v>
      </c>
      <c r="J72" s="44">
        <v>65</v>
      </c>
      <c r="K72" s="45" t="s">
        <v>90</v>
      </c>
    </row>
    <row r="73" spans="1:11" ht="15" x14ac:dyDescent="0.25">
      <c r="A73" s="24"/>
      <c r="B73" s="16"/>
      <c r="C73" s="11"/>
      <c r="D73" s="7" t="s">
        <v>27</v>
      </c>
      <c r="E73" s="43" t="s">
        <v>91</v>
      </c>
      <c r="F73" s="44">
        <v>100</v>
      </c>
      <c r="G73" s="44">
        <v>13</v>
      </c>
      <c r="H73" s="44">
        <v>29</v>
      </c>
      <c r="I73" s="44">
        <v>26</v>
      </c>
      <c r="J73" s="44">
        <v>133</v>
      </c>
      <c r="K73" s="45" t="s">
        <v>92</v>
      </c>
    </row>
    <row r="74" spans="1:11" ht="15" x14ac:dyDescent="0.25">
      <c r="A74" s="24"/>
      <c r="B74" s="16"/>
      <c r="C74" s="11"/>
      <c r="D74" s="7" t="s">
        <v>28</v>
      </c>
      <c r="E74" s="43" t="s">
        <v>43</v>
      </c>
      <c r="F74" s="44">
        <v>180</v>
      </c>
      <c r="G74" s="44">
        <v>4</v>
      </c>
      <c r="H74" s="44">
        <v>6</v>
      </c>
      <c r="I74" s="44">
        <v>25</v>
      </c>
      <c r="J74" s="44">
        <v>165</v>
      </c>
      <c r="K74" s="45" t="s">
        <v>51</v>
      </c>
    </row>
    <row r="75" spans="1:11" ht="15" x14ac:dyDescent="0.25">
      <c r="A75" s="24"/>
      <c r="B75" s="16"/>
      <c r="C75" s="11"/>
      <c r="D75" s="7" t="s">
        <v>29</v>
      </c>
      <c r="E75" s="43" t="s">
        <v>93</v>
      </c>
      <c r="F75" s="44">
        <f>[1]Лист1!F75</f>
        <v>200</v>
      </c>
      <c r="G75" s="44">
        <f>[1]Лист1!G75</f>
        <v>1</v>
      </c>
      <c r="H75" s="44">
        <v>1</v>
      </c>
      <c r="I75" s="44">
        <v>28</v>
      </c>
      <c r="J75" s="44">
        <v>115</v>
      </c>
      <c r="K75" s="45" t="s">
        <v>94</v>
      </c>
    </row>
    <row r="76" spans="1:11" ht="15" x14ac:dyDescent="0.25">
      <c r="A76" s="24"/>
      <c r="B76" s="16"/>
      <c r="C76" s="11"/>
      <c r="D76" s="7" t="s">
        <v>30</v>
      </c>
      <c r="E76" s="43" t="str">
        <f>[1]Лист1!E76</f>
        <v>Хлеб йод 1с</v>
      </c>
      <c r="F76" s="44">
        <f>[1]Лист1!F76</f>
        <v>50</v>
      </c>
      <c r="G76" s="44">
        <f>[1]Лист1!G76</f>
        <v>4</v>
      </c>
      <c r="H76" s="44">
        <f>[1]Лист1!H76</f>
        <v>5</v>
      </c>
      <c r="I76" s="44">
        <f>[1]Лист1!I76</f>
        <v>25</v>
      </c>
      <c r="J76" s="44">
        <f>[1]Лист1!J76</f>
        <v>118</v>
      </c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 t="s">
        <v>80</v>
      </c>
      <c r="F78" s="44">
        <v>20</v>
      </c>
      <c r="G78" s="44">
        <v>1</v>
      </c>
      <c r="H78" s="44">
        <v>1</v>
      </c>
      <c r="I78" s="44">
        <v>2</v>
      </c>
      <c r="J78" s="44">
        <v>9</v>
      </c>
      <c r="K78" s="45" t="s">
        <v>73</v>
      </c>
    </row>
    <row r="79" spans="1:11" ht="15" x14ac:dyDescent="0.25">
      <c r="A79" s="24"/>
      <c r="B79" s="16"/>
      <c r="C79" s="11"/>
      <c r="D79" s="6"/>
      <c r="E79" s="43" t="s">
        <v>63</v>
      </c>
      <c r="F79" s="44">
        <v>50</v>
      </c>
      <c r="G79" s="44">
        <v>1</v>
      </c>
      <c r="H79" s="44">
        <v>1</v>
      </c>
      <c r="I79" s="44">
        <v>5</v>
      </c>
      <c r="J79" s="44">
        <v>33</v>
      </c>
      <c r="K79" s="45" t="s">
        <v>64</v>
      </c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850</v>
      </c>
      <c r="G80" s="20">
        <f t="shared" ref="G80" si="31">SUM(G71:G79)</f>
        <v>30</v>
      </c>
      <c r="H80" s="20">
        <f t="shared" ref="H80" si="32">SUM(H71:H79)</f>
        <v>50</v>
      </c>
      <c r="I80" s="20">
        <f t="shared" ref="I80" si="33">SUM(I71:I79)</f>
        <v>128</v>
      </c>
      <c r="J80" s="20">
        <f t="shared" ref="J80" si="34">SUM(J71:J79)</f>
        <v>638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1400</v>
      </c>
      <c r="G81" s="33">
        <f t="shared" ref="G81" si="35">G70+G80</f>
        <v>55</v>
      </c>
      <c r="H81" s="33">
        <f t="shared" ref="H81" si="36">H70+H80</f>
        <v>74</v>
      </c>
      <c r="I81" s="33">
        <f t="shared" ref="I81" si="37">I70+I80</f>
        <v>205</v>
      </c>
      <c r="J81" s="33">
        <f t="shared" ref="J81" si="38">J70+J80</f>
        <v>1230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 t="s">
        <v>95</v>
      </c>
      <c r="F82" s="41">
        <f>[1]Лист1!F82</f>
        <v>250</v>
      </c>
      <c r="G82" s="41">
        <f>[1]Лист1!G82</f>
        <v>12</v>
      </c>
      <c r="H82" s="41">
        <f>[1]Лист1!H82</f>
        <v>12</v>
      </c>
      <c r="I82" s="41">
        <f>[1]Лист1!I82</f>
        <v>31</v>
      </c>
      <c r="J82" s="41">
        <v>275</v>
      </c>
      <c r="K82" s="42" t="s">
        <v>96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 t="str">
        <f>[1]Лист1!E84</f>
        <v>Чай с лимоном</v>
      </c>
      <c r="F84" s="44">
        <f>[1]Лист1!F84</f>
        <v>200</v>
      </c>
      <c r="G84" s="44">
        <f>[1]Лист1!G84</f>
        <v>0</v>
      </c>
      <c r="H84" s="44">
        <f>[1]Лист1!H84</f>
        <v>0</v>
      </c>
      <c r="I84" s="44">
        <f>[1]Лист1!I84</f>
        <v>15</v>
      </c>
      <c r="J84" s="44">
        <f>[1]Лист1!J84</f>
        <v>61</v>
      </c>
      <c r="K84" s="45" t="str">
        <f>[1]Лист1!K84</f>
        <v>494п</v>
      </c>
    </row>
    <row r="85" spans="1:11" ht="15" x14ac:dyDescent="0.25">
      <c r="A85" s="24"/>
      <c r="B85" s="16"/>
      <c r="C85" s="11"/>
      <c r="D85" s="7" t="s">
        <v>22</v>
      </c>
      <c r="E85" s="43" t="str">
        <f>[1]Лист1!E85</f>
        <v>Хлеб ржано-пшеничный</v>
      </c>
      <c r="F85" s="44">
        <f>[1]Лист1!F85</f>
        <v>50</v>
      </c>
      <c r="G85" s="44">
        <f>[1]Лист1!G85</f>
        <v>2</v>
      </c>
      <c r="H85" s="44">
        <f>[1]Лист1!H85</f>
        <v>1</v>
      </c>
      <c r="I85" s="44">
        <f>[1]Лист1!I85</f>
        <v>20</v>
      </c>
      <c r="J85" s="44">
        <f>[1]Лист1!J85</f>
        <v>69</v>
      </c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 t="s">
        <v>44</v>
      </c>
      <c r="F87" s="44">
        <f>[1]Лист1!F87</f>
        <v>50</v>
      </c>
      <c r="G87" s="44">
        <v>6</v>
      </c>
      <c r="H87" s="44">
        <v>8</v>
      </c>
      <c r="I87" s="44">
        <v>19</v>
      </c>
      <c r="J87" s="44">
        <v>128</v>
      </c>
      <c r="K87" s="45" t="s">
        <v>83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550</v>
      </c>
      <c r="G89" s="20">
        <f t="shared" ref="G89" si="39">SUM(G82:G88)</f>
        <v>20</v>
      </c>
      <c r="H89" s="20">
        <f t="shared" ref="H89" si="40">SUM(H82:H88)</f>
        <v>21</v>
      </c>
      <c r="I89" s="20">
        <f t="shared" ref="I89" si="41">SUM(I82:I88)</f>
        <v>85</v>
      </c>
      <c r="J89" s="20">
        <f t="shared" ref="J89" si="42">SUM(J82:J88)</f>
        <v>533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 t="s">
        <v>97</v>
      </c>
      <c r="F91" s="44">
        <f>[1]Лист1!F91</f>
        <v>250</v>
      </c>
      <c r="G91" s="44">
        <f>[1]Лист1!G91</f>
        <v>6</v>
      </c>
      <c r="H91" s="44">
        <f>[1]Лист1!H91</f>
        <v>7</v>
      </c>
      <c r="I91" s="44">
        <f>[1]Лист1!I91</f>
        <v>17</v>
      </c>
      <c r="J91" s="44">
        <f>[1]Лист1!J91</f>
        <v>138</v>
      </c>
      <c r="K91" s="45" t="s">
        <v>98</v>
      </c>
    </row>
    <row r="92" spans="1:11" ht="15" x14ac:dyDescent="0.25">
      <c r="A92" s="24"/>
      <c r="B92" s="16"/>
      <c r="C92" s="11"/>
      <c r="D92" s="7" t="s">
        <v>27</v>
      </c>
      <c r="E92" s="43" t="s">
        <v>99</v>
      </c>
      <c r="F92" s="44">
        <v>280</v>
      </c>
      <c r="G92" s="44">
        <v>20</v>
      </c>
      <c r="H92" s="44">
        <v>14</v>
      </c>
      <c r="I92" s="44">
        <v>15</v>
      </c>
      <c r="J92" s="44">
        <v>308</v>
      </c>
      <c r="K92" s="45" t="s">
        <v>100</v>
      </c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 t="s">
        <v>40</v>
      </c>
      <c r="F94" s="44">
        <v>200</v>
      </c>
      <c r="G94" s="44">
        <v>1</v>
      </c>
      <c r="H94" s="44">
        <v>1</v>
      </c>
      <c r="I94" s="44">
        <f>[1]Лист1!I95</f>
        <v>25</v>
      </c>
      <c r="J94" s="44">
        <v>175</v>
      </c>
      <c r="K94" s="45" t="s">
        <v>71</v>
      </c>
    </row>
    <row r="95" spans="1:11" ht="15" x14ac:dyDescent="0.25">
      <c r="A95" s="24"/>
      <c r="B95" s="16"/>
      <c r="C95" s="11"/>
      <c r="D95" s="7" t="s">
        <v>30</v>
      </c>
      <c r="E95" s="43" t="str">
        <f>[1]Лист1!E95</f>
        <v>Хлеб йод 1с</v>
      </c>
      <c r="F95" s="44">
        <f>[1]Лист1!F95</f>
        <v>50</v>
      </c>
      <c r="G95" s="44">
        <f>[1]Лист1!G95</f>
        <v>4</v>
      </c>
      <c r="H95" s="44">
        <f>[1]Лист1!H95</f>
        <v>5</v>
      </c>
      <c r="I95" s="44">
        <f>[1]Лист1!I95</f>
        <v>25</v>
      </c>
      <c r="J95" s="44">
        <f>[1]Лист1!J95</f>
        <v>118</v>
      </c>
      <c r="K95" s="45"/>
    </row>
    <row r="96" spans="1:11" ht="15" x14ac:dyDescent="0.25">
      <c r="A96" s="24"/>
      <c r="B96" s="16"/>
      <c r="C96" s="11"/>
      <c r="D96" s="7" t="s">
        <v>31</v>
      </c>
      <c r="E96" s="43" t="s">
        <v>42</v>
      </c>
      <c r="F96" s="44">
        <v>50</v>
      </c>
      <c r="G96" s="44">
        <v>4</v>
      </c>
      <c r="H96" s="44">
        <v>1</v>
      </c>
      <c r="I96" s="44">
        <v>17</v>
      </c>
      <c r="J96" s="44">
        <v>91</v>
      </c>
      <c r="K96" s="45"/>
    </row>
    <row r="97" spans="1:11" ht="15" x14ac:dyDescent="0.25">
      <c r="A97" s="24"/>
      <c r="B97" s="16"/>
      <c r="C97" s="11"/>
      <c r="D97" s="6"/>
      <c r="E97" s="43" t="s">
        <v>72</v>
      </c>
      <c r="F97" s="44">
        <v>20</v>
      </c>
      <c r="G97" s="44">
        <v>1</v>
      </c>
      <c r="H97" s="44">
        <v>1</v>
      </c>
      <c r="I97" s="44">
        <v>2</v>
      </c>
      <c r="J97" s="44">
        <v>9</v>
      </c>
      <c r="K97" s="45" t="s">
        <v>73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850</v>
      </c>
      <c r="G99" s="20">
        <f t="shared" ref="G99" si="43">SUM(G90:G98)</f>
        <v>36</v>
      </c>
      <c r="H99" s="20">
        <f t="shared" ref="H99" si="44">SUM(H90:H98)</f>
        <v>29</v>
      </c>
      <c r="I99" s="20">
        <f t="shared" ref="I99" si="45">SUM(I90:I98)</f>
        <v>101</v>
      </c>
      <c r="J99" s="20">
        <f t="shared" ref="J99" si="46">SUM(J90:J98)</f>
        <v>839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1400</v>
      </c>
      <c r="G100" s="33">
        <f t="shared" ref="G100" si="47">G89+G99</f>
        <v>56</v>
      </c>
      <c r="H100" s="33">
        <f t="shared" ref="H100" si="48">H89+H99</f>
        <v>50</v>
      </c>
      <c r="I100" s="33">
        <f t="shared" ref="I100" si="49">I89+I99</f>
        <v>186</v>
      </c>
      <c r="J100" s="33">
        <f t="shared" ref="J100" si="50">J89+J99</f>
        <v>1372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 t="s">
        <v>101</v>
      </c>
      <c r="F101" s="41">
        <v>250</v>
      </c>
      <c r="G101" s="41">
        <f>[1]Лист1!G101</f>
        <v>11</v>
      </c>
      <c r="H101" s="41">
        <f>[1]Лист1!H101</f>
        <v>9</v>
      </c>
      <c r="I101" s="41">
        <f>[1]Лист1!I101</f>
        <v>11</v>
      </c>
      <c r="J101" s="41">
        <f>[1]Лист1!J101</f>
        <v>232</v>
      </c>
      <c r="K101" s="42" t="s">
        <v>58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 t="str">
        <f>[1]Лист1!E103</f>
        <v>Чай с сахаром, вареньем, медом</v>
      </c>
      <c r="F103" s="44">
        <f>[1]Лист1!F103</f>
        <v>200</v>
      </c>
      <c r="G103" s="44">
        <f>[1]Лист1!G103</f>
        <v>2</v>
      </c>
      <c r="H103" s="44">
        <f>[1]Лист1!H103</f>
        <v>1</v>
      </c>
      <c r="I103" s="44">
        <f>[1]Лист1!I103</f>
        <v>16</v>
      </c>
      <c r="J103" s="44">
        <f>[1]Лист1!J103</f>
        <v>60</v>
      </c>
      <c r="K103" s="45" t="str">
        <f>[1]Лист1!K103</f>
        <v>493п</v>
      </c>
    </row>
    <row r="104" spans="1:11" ht="15" x14ac:dyDescent="0.25">
      <c r="A104" s="24"/>
      <c r="B104" s="16"/>
      <c r="C104" s="11"/>
      <c r="D104" s="7" t="s">
        <v>22</v>
      </c>
      <c r="E104" s="43" t="str">
        <f>[1]Лист1!E104</f>
        <v>Хлеб ржано-пшеничный</v>
      </c>
      <c r="F104" s="44">
        <f>[1]Лист1!F104</f>
        <v>50</v>
      </c>
      <c r="G104" s="44">
        <f>[1]Лист1!G104</f>
        <v>2</v>
      </c>
      <c r="H104" s="44">
        <f>[1]Лист1!H104</f>
        <v>1</v>
      </c>
      <c r="I104" s="44">
        <f>[1]Лист1!I104</f>
        <v>20</v>
      </c>
      <c r="J104" s="44">
        <f>[1]Лист1!J104</f>
        <v>69</v>
      </c>
      <c r="K104" s="45">
        <f>[1]Лист1!K104</f>
        <v>0</v>
      </c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49</v>
      </c>
      <c r="F106" s="44">
        <v>50</v>
      </c>
      <c r="G106" s="44">
        <v>7</v>
      </c>
      <c r="H106" s="44">
        <v>10</v>
      </c>
      <c r="I106" s="44">
        <v>10</v>
      </c>
      <c r="J106" s="44">
        <v>153</v>
      </c>
      <c r="K106" s="45" t="s">
        <v>38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550</v>
      </c>
      <c r="G108" s="20">
        <f t="shared" ref="G108:J108" si="51">SUM(G101:G107)</f>
        <v>22</v>
      </c>
      <c r="H108" s="20">
        <f t="shared" si="51"/>
        <v>21</v>
      </c>
      <c r="I108" s="20">
        <f t="shared" si="51"/>
        <v>57</v>
      </c>
      <c r="J108" s="20">
        <f t="shared" si="51"/>
        <v>514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 t="s">
        <v>102</v>
      </c>
      <c r="F110" s="44">
        <f>[1]Лист1!F110</f>
        <v>250</v>
      </c>
      <c r="G110" s="44">
        <f>[1]Лист1!G110</f>
        <v>6</v>
      </c>
      <c r="H110" s="44">
        <f>[1]Лист1!H110</f>
        <v>7</v>
      </c>
      <c r="I110" s="44">
        <f>[1]Лист1!I110</f>
        <v>17</v>
      </c>
      <c r="J110" s="44">
        <v>95</v>
      </c>
      <c r="K110" s="45" t="s">
        <v>103</v>
      </c>
    </row>
    <row r="111" spans="1:11" ht="15" x14ac:dyDescent="0.25">
      <c r="A111" s="24"/>
      <c r="B111" s="16"/>
      <c r="C111" s="11"/>
      <c r="D111" s="7" t="s">
        <v>27</v>
      </c>
      <c r="E111" s="43" t="s">
        <v>104</v>
      </c>
      <c r="F111" s="44">
        <f>[1]Лист1!F111</f>
        <v>100</v>
      </c>
      <c r="G111" s="44">
        <v>13</v>
      </c>
      <c r="H111" s="44">
        <v>19</v>
      </c>
      <c r="I111" s="44">
        <v>8</v>
      </c>
      <c r="J111" s="44">
        <v>245</v>
      </c>
      <c r="K111" s="45" t="s">
        <v>105</v>
      </c>
    </row>
    <row r="112" spans="1:11" ht="15" x14ac:dyDescent="0.25">
      <c r="A112" s="24"/>
      <c r="B112" s="16"/>
      <c r="C112" s="11"/>
      <c r="D112" s="7" t="s">
        <v>28</v>
      </c>
      <c r="E112" s="43" t="s">
        <v>56</v>
      </c>
      <c r="F112" s="44">
        <f>[1]Лист1!F112</f>
        <v>180</v>
      </c>
      <c r="G112" s="44">
        <v>6</v>
      </c>
      <c r="H112" s="44">
        <f>[1]Лист1!H112</f>
        <v>5</v>
      </c>
      <c r="I112" s="44">
        <v>26</v>
      </c>
      <c r="J112" s="44">
        <v>163</v>
      </c>
      <c r="K112" s="45" t="s">
        <v>106</v>
      </c>
    </row>
    <row r="113" spans="1:11" ht="15" x14ac:dyDescent="0.25">
      <c r="A113" s="24"/>
      <c r="B113" s="16"/>
      <c r="C113" s="11"/>
      <c r="D113" s="7" t="s">
        <v>29</v>
      </c>
      <c r="E113" s="43" t="str">
        <f>[1]Лист1!E113</f>
        <v>Компот из смеси сухофруктов</v>
      </c>
      <c r="F113" s="44">
        <f>[1]Лист1!F113</f>
        <v>200</v>
      </c>
      <c r="G113" s="44">
        <v>1</v>
      </c>
      <c r="H113" s="44">
        <v>1</v>
      </c>
      <c r="I113" s="44">
        <v>25</v>
      </c>
      <c r="J113" s="44">
        <v>175</v>
      </c>
      <c r="K113" s="45" t="str">
        <f>[1]Лист1!K113</f>
        <v>349м</v>
      </c>
    </row>
    <row r="114" spans="1:11" ht="15" x14ac:dyDescent="0.25">
      <c r="A114" s="24"/>
      <c r="B114" s="16"/>
      <c r="C114" s="11"/>
      <c r="D114" s="7" t="s">
        <v>30</v>
      </c>
      <c r="E114" s="43" t="str">
        <f>[1]Лист1!E114</f>
        <v>Хлеб йод 1с</v>
      </c>
      <c r="F114" s="44">
        <f>[1]Лист1!F114</f>
        <v>50</v>
      </c>
      <c r="G114" s="44">
        <f>[1]Лист1!G114</f>
        <v>4</v>
      </c>
      <c r="H114" s="44">
        <f>[1]Лист1!H114</f>
        <v>5</v>
      </c>
      <c r="I114" s="44">
        <f>[1]Лист1!I114</f>
        <v>25</v>
      </c>
      <c r="J114" s="44">
        <f>[1]Лист1!J114</f>
        <v>118</v>
      </c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80</v>
      </c>
      <c r="F116" s="44">
        <v>20</v>
      </c>
      <c r="G116" s="44">
        <v>1</v>
      </c>
      <c r="H116" s="44">
        <v>1</v>
      </c>
      <c r="I116" s="44">
        <v>2</v>
      </c>
      <c r="J116" s="44">
        <v>9</v>
      </c>
      <c r="K116" s="45" t="s">
        <v>73</v>
      </c>
    </row>
    <row r="117" spans="1:11" ht="15" x14ac:dyDescent="0.25">
      <c r="A117" s="24"/>
      <c r="B117" s="16"/>
      <c r="C117" s="11"/>
      <c r="D117" s="6"/>
      <c r="E117" s="43" t="s">
        <v>63</v>
      </c>
      <c r="F117" s="44">
        <v>50</v>
      </c>
      <c r="G117" s="44">
        <v>1</v>
      </c>
      <c r="H117" s="44">
        <v>1</v>
      </c>
      <c r="I117" s="44">
        <v>5</v>
      </c>
      <c r="J117" s="44">
        <v>33</v>
      </c>
      <c r="K117" s="45" t="s">
        <v>64</v>
      </c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850</v>
      </c>
      <c r="G118" s="20">
        <f t="shared" ref="G118:J118" si="52">SUM(G109:G117)</f>
        <v>32</v>
      </c>
      <c r="H118" s="20">
        <f t="shared" si="52"/>
        <v>39</v>
      </c>
      <c r="I118" s="20">
        <f t="shared" si="52"/>
        <v>108</v>
      </c>
      <c r="J118" s="20">
        <f t="shared" si="52"/>
        <v>838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1400</v>
      </c>
      <c r="G119" s="33">
        <f t="shared" ref="G119" si="53">G108+G118</f>
        <v>54</v>
      </c>
      <c r="H119" s="33">
        <f t="shared" ref="H119" si="54">H108+H118</f>
        <v>60</v>
      </c>
      <c r="I119" s="33">
        <f t="shared" ref="I119" si="55">I108+I118</f>
        <v>165</v>
      </c>
      <c r="J119" s="33">
        <f t="shared" ref="J119" si="56">J108+J118</f>
        <v>1352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 t="s">
        <v>48</v>
      </c>
      <c r="F120" s="41">
        <v>250</v>
      </c>
      <c r="G120" s="41">
        <v>24</v>
      </c>
      <c r="H120" s="41">
        <v>20</v>
      </c>
      <c r="I120" s="41">
        <v>31</v>
      </c>
      <c r="J120" s="41">
        <v>168</v>
      </c>
      <c r="K120" s="42" t="s">
        <v>68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 t="str">
        <f>[1]Лист1!E122</f>
        <v>Чай с лимоном</v>
      </c>
      <c r="F122" s="44">
        <f>[1]Лист1!F122</f>
        <v>200</v>
      </c>
      <c r="G122" s="44">
        <f>[1]Лист1!G122</f>
        <v>0</v>
      </c>
      <c r="H122" s="44">
        <f>[1]Лист1!H122</f>
        <v>0</v>
      </c>
      <c r="I122" s="44">
        <f>[1]Лист1!I122</f>
        <v>15</v>
      </c>
      <c r="J122" s="44">
        <f>[1]Лист1!J122</f>
        <v>61</v>
      </c>
      <c r="K122" s="45" t="str">
        <f>[1]Лист1!K122</f>
        <v>494п</v>
      </c>
    </row>
    <row r="123" spans="1:11" ht="15" x14ac:dyDescent="0.25">
      <c r="A123" s="15"/>
      <c r="B123" s="16"/>
      <c r="C123" s="11"/>
      <c r="D123" s="7" t="s">
        <v>22</v>
      </c>
      <c r="E123" s="43" t="str">
        <f>[1]Лист1!E123</f>
        <v>Хлеб ржано-пшеничный</v>
      </c>
      <c r="F123" s="44">
        <f>[1]Лист1!F123</f>
        <v>50</v>
      </c>
      <c r="G123" s="44">
        <f>[1]Лист1!G123</f>
        <v>2</v>
      </c>
      <c r="H123" s="44">
        <f>[1]Лист1!H123</f>
        <v>1</v>
      </c>
      <c r="I123" s="44">
        <f>[1]Лист1!I123</f>
        <v>20</v>
      </c>
      <c r="J123" s="44">
        <f>[1]Лист1!J123</f>
        <v>69</v>
      </c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44</v>
      </c>
      <c r="F125" s="44">
        <v>50</v>
      </c>
      <c r="G125" s="44">
        <v>6</v>
      </c>
      <c r="H125" s="44">
        <v>8</v>
      </c>
      <c r="I125" s="44">
        <v>19</v>
      </c>
      <c r="J125" s="44">
        <v>128</v>
      </c>
      <c r="K125" s="45" t="s">
        <v>83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550</v>
      </c>
      <c r="G127" s="20">
        <f>SUM(G120:G126)</f>
        <v>32</v>
      </c>
      <c r="H127" s="20">
        <f>SUM(H120:H126)</f>
        <v>29</v>
      </c>
      <c r="I127" s="20">
        <f>SUM(I120:I126)</f>
        <v>85</v>
      </c>
      <c r="J127" s="20">
        <f>SUM(J120:J126)</f>
        <v>426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 t="s">
        <v>107</v>
      </c>
      <c r="F129" s="44">
        <f>[1]Лист1!F129</f>
        <v>250</v>
      </c>
      <c r="G129" s="44">
        <v>2</v>
      </c>
      <c r="H129" s="44">
        <v>3</v>
      </c>
      <c r="I129" s="44">
        <f>[1]Лист1!I129</f>
        <v>17</v>
      </c>
      <c r="J129" s="44">
        <v>168</v>
      </c>
      <c r="K129" s="45" t="s">
        <v>68</v>
      </c>
    </row>
    <row r="130" spans="1:11" ht="15" x14ac:dyDescent="0.25">
      <c r="A130" s="15"/>
      <c r="B130" s="16"/>
      <c r="C130" s="11"/>
      <c r="D130" s="7" t="s">
        <v>27</v>
      </c>
      <c r="E130" s="43" t="s">
        <v>61</v>
      </c>
      <c r="F130" s="44">
        <v>280</v>
      </c>
      <c r="G130" s="44">
        <v>7</v>
      </c>
      <c r="H130" s="44">
        <v>14</v>
      </c>
      <c r="I130" s="44">
        <f>[1]Лист1!I130</f>
        <v>20</v>
      </c>
      <c r="J130" s="44">
        <v>284</v>
      </c>
      <c r="K130" s="45" t="s">
        <v>62</v>
      </c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 t="s">
        <v>81</v>
      </c>
      <c r="F132" s="44">
        <f>[1]Лист1!F132</f>
        <v>200</v>
      </c>
      <c r="G132" s="44">
        <f>[1]Лист1!G132</f>
        <v>1</v>
      </c>
      <c r="H132" s="44">
        <f>[1]Лист1!H132</f>
        <v>1</v>
      </c>
      <c r="I132" s="44">
        <f>[1]Лист1!I132</f>
        <v>15</v>
      </c>
      <c r="J132" s="44">
        <f>[1]Лист1!J132</f>
        <v>112</v>
      </c>
      <c r="K132" s="45" t="str">
        <f>[1]Лист1!K132</f>
        <v>342м</v>
      </c>
    </row>
    <row r="133" spans="1:11" ht="15" x14ac:dyDescent="0.25">
      <c r="A133" s="15"/>
      <c r="B133" s="16"/>
      <c r="C133" s="11"/>
      <c r="D133" s="7" t="s">
        <v>30</v>
      </c>
      <c r="E133" s="43" t="str">
        <f>[1]Лист1!E133</f>
        <v>Хлеб йод 1с</v>
      </c>
      <c r="F133" s="44">
        <f>[1]Лист1!F133</f>
        <v>50</v>
      </c>
      <c r="G133" s="44">
        <f>[1]Лист1!G133</f>
        <v>4</v>
      </c>
      <c r="H133" s="44">
        <f>[1]Лист1!H133</f>
        <v>5</v>
      </c>
      <c r="I133" s="44">
        <f>[1]Лист1!I133</f>
        <v>25</v>
      </c>
      <c r="J133" s="44">
        <f>[1]Лист1!J133</f>
        <v>118</v>
      </c>
      <c r="K133" s="45"/>
    </row>
    <row r="134" spans="1:11" ht="15" x14ac:dyDescent="0.25">
      <c r="A134" s="15"/>
      <c r="B134" s="16"/>
      <c r="C134" s="11"/>
      <c r="D134" s="7" t="s">
        <v>31</v>
      </c>
      <c r="E134" s="43" t="str">
        <f>[1]Лист1!E134</f>
        <v>Хлеб ржано-пшеничный</v>
      </c>
      <c r="F134" s="44">
        <f>[1]Лист1!F134</f>
        <v>50</v>
      </c>
      <c r="G134" s="44">
        <f>[1]Лист1!G134</f>
        <v>2</v>
      </c>
      <c r="H134" s="44">
        <f>[1]Лист1!H134</f>
        <v>1</v>
      </c>
      <c r="I134" s="44">
        <f>[1]Лист1!I134</f>
        <v>15</v>
      </c>
      <c r="J134" s="44">
        <f>[1]Лист1!J134</f>
        <v>69</v>
      </c>
      <c r="K134" s="45"/>
    </row>
    <row r="135" spans="1:11" ht="15" x14ac:dyDescent="0.25">
      <c r="A135" s="15"/>
      <c r="B135" s="16"/>
      <c r="C135" s="11"/>
      <c r="D135" s="6"/>
      <c r="E135" s="43" t="s">
        <v>72</v>
      </c>
      <c r="F135" s="44">
        <v>20</v>
      </c>
      <c r="G135" s="44">
        <v>1</v>
      </c>
      <c r="H135" s="44">
        <v>1</v>
      </c>
      <c r="I135" s="44">
        <v>2</v>
      </c>
      <c r="J135" s="44">
        <v>9</v>
      </c>
      <c r="K135" s="45" t="s">
        <v>73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850</v>
      </c>
      <c r="G137" s="20">
        <f t="shared" ref="G137:J137" si="57">SUM(G128:G136)</f>
        <v>17</v>
      </c>
      <c r="H137" s="20">
        <f t="shared" si="57"/>
        <v>25</v>
      </c>
      <c r="I137" s="20">
        <f t="shared" si="57"/>
        <v>94</v>
      </c>
      <c r="J137" s="20">
        <f t="shared" si="57"/>
        <v>760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1400</v>
      </c>
      <c r="G138" s="33">
        <f t="shared" ref="G138" si="58">G127+G137</f>
        <v>49</v>
      </c>
      <c r="H138" s="33">
        <f t="shared" ref="H138" si="59">H127+H137</f>
        <v>54</v>
      </c>
      <c r="I138" s="33">
        <f t="shared" ref="I138" si="60">I127+I137</f>
        <v>179</v>
      </c>
      <c r="J138" s="33">
        <f t="shared" ref="J138" si="61">J127+J137</f>
        <v>1186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 t="s">
        <v>108</v>
      </c>
      <c r="F139" s="41">
        <f>[1]Лист1!F139</f>
        <v>250</v>
      </c>
      <c r="G139" s="41">
        <f>[1]Лист1!G139</f>
        <v>13</v>
      </c>
      <c r="H139" s="41">
        <f>[1]Лист1!H139</f>
        <v>7</v>
      </c>
      <c r="I139" s="41">
        <f>[1]Лист1!I139</f>
        <v>29</v>
      </c>
      <c r="J139" s="41">
        <v>225</v>
      </c>
      <c r="K139" s="42" t="s">
        <v>109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 t="str">
        <f>[1]Лист1!E141</f>
        <v>Чай с молоком</v>
      </c>
      <c r="F141" s="44">
        <f>[1]Лист1!F141</f>
        <v>200</v>
      </c>
      <c r="G141" s="44">
        <f>[1]Лист1!G141</f>
        <v>2</v>
      </c>
      <c r="H141" s="44">
        <f>[1]Лист1!H141</f>
        <v>1</v>
      </c>
      <c r="I141" s="44">
        <f>[1]Лист1!I141</f>
        <v>16</v>
      </c>
      <c r="J141" s="44">
        <f>[1]Лист1!J141</f>
        <v>81</v>
      </c>
      <c r="K141" s="45" t="str">
        <f>[1]Лист1!K141</f>
        <v>495п</v>
      </c>
    </row>
    <row r="142" spans="1:11" ht="15.75" customHeight="1" x14ac:dyDescent="0.25">
      <c r="A142" s="24"/>
      <c r="B142" s="16"/>
      <c r="C142" s="11"/>
      <c r="D142" s="7" t="s">
        <v>22</v>
      </c>
      <c r="E142" s="43" t="str">
        <f>[1]Лист1!E142</f>
        <v>Хлеб ржано-пшеничный</v>
      </c>
      <c r="F142" s="44">
        <v>50</v>
      </c>
      <c r="G142" s="44">
        <v>2</v>
      </c>
      <c r="H142" s="44">
        <v>1</v>
      </c>
      <c r="I142" s="44">
        <v>20</v>
      </c>
      <c r="J142" s="44">
        <v>69</v>
      </c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 t="s">
        <v>49</v>
      </c>
      <c r="F144" s="44">
        <f>[1]Лист1!F144</f>
        <v>50</v>
      </c>
      <c r="G144" s="44">
        <v>7</v>
      </c>
      <c r="H144" s="44">
        <v>10</v>
      </c>
      <c r="I144" s="44">
        <v>10</v>
      </c>
      <c r="J144" s="44">
        <v>95</v>
      </c>
      <c r="K144" s="45" t="s">
        <v>38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550</v>
      </c>
      <c r="G146" s="20">
        <f t="shared" ref="G146:J146" si="62">SUM(G139:G145)</f>
        <v>24</v>
      </c>
      <c r="H146" s="20">
        <f t="shared" si="62"/>
        <v>19</v>
      </c>
      <c r="I146" s="20">
        <f t="shared" si="62"/>
        <v>75</v>
      </c>
      <c r="J146" s="20">
        <f t="shared" si="62"/>
        <v>470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 t="s">
        <v>97</v>
      </c>
      <c r="F148" s="44">
        <v>250</v>
      </c>
      <c r="G148" s="44">
        <v>6</v>
      </c>
      <c r="H148" s="44">
        <v>7</v>
      </c>
      <c r="I148" s="44">
        <v>17</v>
      </c>
      <c r="J148" s="44">
        <v>138</v>
      </c>
      <c r="K148" s="45" t="s">
        <v>98</v>
      </c>
    </row>
    <row r="149" spans="1:11" ht="15" x14ac:dyDescent="0.25">
      <c r="A149" s="24"/>
      <c r="B149" s="16"/>
      <c r="C149" s="11"/>
      <c r="D149" s="7" t="s">
        <v>27</v>
      </c>
      <c r="E149" s="43" t="s">
        <v>119</v>
      </c>
      <c r="F149" s="44">
        <v>100</v>
      </c>
      <c r="G149" s="44">
        <v>10</v>
      </c>
      <c r="H149" s="44">
        <v>10</v>
      </c>
      <c r="I149" s="44">
        <v>9</v>
      </c>
      <c r="J149" s="44">
        <v>230</v>
      </c>
      <c r="K149" s="45" t="s">
        <v>110</v>
      </c>
    </row>
    <row r="150" spans="1:11" ht="15" x14ac:dyDescent="0.25">
      <c r="A150" s="24"/>
      <c r="B150" s="16"/>
      <c r="C150" s="11"/>
      <c r="D150" s="7" t="s">
        <v>28</v>
      </c>
      <c r="E150" s="43" t="s">
        <v>111</v>
      </c>
      <c r="F150" s="44">
        <f>[1]Лист1!F150</f>
        <v>180</v>
      </c>
      <c r="G150" s="44">
        <f>[1]Лист1!G150</f>
        <v>4</v>
      </c>
      <c r="H150" s="44">
        <f>[1]Лист1!H150</f>
        <v>5</v>
      </c>
      <c r="I150" s="44">
        <f>[1]Лист1!I150</f>
        <v>11</v>
      </c>
      <c r="J150" s="44">
        <f>[1]Лист1!J150</f>
        <v>137</v>
      </c>
      <c r="K150" s="45" t="s">
        <v>47</v>
      </c>
    </row>
    <row r="151" spans="1:11" ht="15" x14ac:dyDescent="0.25">
      <c r="A151" s="24"/>
      <c r="B151" s="16"/>
      <c r="C151" s="11"/>
      <c r="D151" s="7" t="s">
        <v>29</v>
      </c>
      <c r="E151" s="43" t="s">
        <v>85</v>
      </c>
      <c r="F151" s="44">
        <v>200</v>
      </c>
      <c r="G151" s="44">
        <v>1</v>
      </c>
      <c r="H151" s="44">
        <v>1</v>
      </c>
      <c r="I151" s="44">
        <v>28</v>
      </c>
      <c r="J151" s="44">
        <v>115</v>
      </c>
      <c r="K151" s="45" t="s">
        <v>86</v>
      </c>
    </row>
    <row r="152" spans="1:11" ht="15" x14ac:dyDescent="0.25">
      <c r="A152" s="24"/>
      <c r="B152" s="16"/>
      <c r="C152" s="11"/>
      <c r="D152" s="7" t="s">
        <v>30</v>
      </c>
      <c r="E152" s="43" t="str">
        <f>[1]Лист1!E152</f>
        <v>Хлеб йод 1с</v>
      </c>
      <c r="F152" s="44">
        <f>[1]Лист1!F152</f>
        <v>50</v>
      </c>
      <c r="G152" s="44">
        <f>[1]Лист1!G152</f>
        <v>4</v>
      </c>
      <c r="H152" s="44">
        <f>[1]Лист1!H152</f>
        <v>5</v>
      </c>
      <c r="I152" s="44">
        <f>[1]Лист1!I152</f>
        <v>25</v>
      </c>
      <c r="J152" s="44">
        <f>[1]Лист1!J152</f>
        <v>118</v>
      </c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63</v>
      </c>
      <c r="F154" s="44">
        <v>50</v>
      </c>
      <c r="G154" s="44">
        <v>1</v>
      </c>
      <c r="H154" s="44">
        <v>1</v>
      </c>
      <c r="I154" s="44">
        <v>5</v>
      </c>
      <c r="J154" s="44">
        <v>33</v>
      </c>
      <c r="K154" s="45" t="s">
        <v>64</v>
      </c>
    </row>
    <row r="155" spans="1:11" ht="15" x14ac:dyDescent="0.25">
      <c r="A155" s="24"/>
      <c r="B155" s="16"/>
      <c r="C155" s="11"/>
      <c r="D155" s="6"/>
      <c r="E155" s="43" t="s">
        <v>80</v>
      </c>
      <c r="F155" s="44">
        <v>20</v>
      </c>
      <c r="G155" s="44">
        <v>1</v>
      </c>
      <c r="H155" s="44">
        <v>1</v>
      </c>
      <c r="I155" s="44">
        <v>2</v>
      </c>
      <c r="J155" s="44">
        <v>9</v>
      </c>
      <c r="K155" s="45" t="s">
        <v>73</v>
      </c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850</v>
      </c>
      <c r="G156" s="20">
        <f t="shared" ref="G156:J156" si="63">SUM(G147:G155)</f>
        <v>27</v>
      </c>
      <c r="H156" s="20">
        <f t="shared" si="63"/>
        <v>30</v>
      </c>
      <c r="I156" s="20">
        <f t="shared" si="63"/>
        <v>97</v>
      </c>
      <c r="J156" s="20">
        <f t="shared" si="63"/>
        <v>780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1400</v>
      </c>
      <c r="G157" s="33">
        <f t="shared" ref="G157" si="64">G146+G156</f>
        <v>51</v>
      </c>
      <c r="H157" s="33">
        <f t="shared" ref="H157" si="65">H146+H156</f>
        <v>49</v>
      </c>
      <c r="I157" s="33">
        <f t="shared" ref="I157" si="66">I146+I156</f>
        <v>172</v>
      </c>
      <c r="J157" s="33">
        <f t="shared" ref="J157" si="67">J146+J156</f>
        <v>1250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 t="s">
        <v>52</v>
      </c>
      <c r="F158" s="41">
        <v>250</v>
      </c>
      <c r="G158" s="41">
        <f>[1]Лист1!G158</f>
        <v>13</v>
      </c>
      <c r="H158" s="41">
        <v>8</v>
      </c>
      <c r="I158" s="41">
        <v>26</v>
      </c>
      <c r="J158" s="41">
        <v>270</v>
      </c>
      <c r="K158" s="42" t="s">
        <v>53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 t="str">
        <f>[1]Лист1!E160</f>
        <v>Чай с сахаром, вареньем, медом</v>
      </c>
      <c r="F160" s="44">
        <f>[1]Лист1!F160</f>
        <v>200</v>
      </c>
      <c r="G160" s="44">
        <f>[1]Лист1!G160</f>
        <v>2</v>
      </c>
      <c r="H160" s="44">
        <f>[1]Лист1!H160</f>
        <v>1</v>
      </c>
      <c r="I160" s="44">
        <f>[1]Лист1!I160</f>
        <v>16</v>
      </c>
      <c r="J160" s="44">
        <f>[1]Лист1!J160</f>
        <v>60</v>
      </c>
      <c r="K160" s="45" t="str">
        <f>[1]Лист1!K160</f>
        <v>493п</v>
      </c>
    </row>
    <row r="161" spans="1:11" ht="15" x14ac:dyDescent="0.25">
      <c r="A161" s="24"/>
      <c r="B161" s="16"/>
      <c r="C161" s="11"/>
      <c r="D161" s="7" t="s">
        <v>22</v>
      </c>
      <c r="E161" s="43" t="str">
        <f>[1]Лист1!E161</f>
        <v>Хлеб ржано-пшеничный</v>
      </c>
      <c r="F161" s="44">
        <f>[1]Лист1!F161</f>
        <v>50</v>
      </c>
      <c r="G161" s="44">
        <f>[1]Лист1!G161</f>
        <v>2</v>
      </c>
      <c r="H161" s="44">
        <f>[1]Лист1!H161</f>
        <v>1</v>
      </c>
      <c r="I161" s="44">
        <f>[1]Лист1!I161</f>
        <v>20</v>
      </c>
      <c r="J161" s="44">
        <f>[1]Лист1!J161</f>
        <v>69</v>
      </c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44</v>
      </c>
      <c r="F163" s="44">
        <v>50</v>
      </c>
      <c r="G163" s="44">
        <v>6</v>
      </c>
      <c r="H163" s="44">
        <v>8</v>
      </c>
      <c r="I163" s="44">
        <v>19</v>
      </c>
      <c r="J163" s="44">
        <v>128</v>
      </c>
      <c r="K163" s="45" t="s">
        <v>83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550</v>
      </c>
      <c r="G165" s="20">
        <f t="shared" ref="G165:J165" si="68">SUM(G158:G164)</f>
        <v>23</v>
      </c>
      <c r="H165" s="20">
        <f t="shared" si="68"/>
        <v>18</v>
      </c>
      <c r="I165" s="20">
        <f t="shared" si="68"/>
        <v>81</v>
      </c>
      <c r="J165" s="20">
        <f t="shared" si="68"/>
        <v>527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 t="s">
        <v>112</v>
      </c>
      <c r="F167" s="44">
        <f>[1]Лист1!F167</f>
        <v>250</v>
      </c>
      <c r="G167" s="44">
        <f>[1]Лист1!G167</f>
        <v>9</v>
      </c>
      <c r="H167" s="44">
        <f>[1]Лист1!H167</f>
        <v>8</v>
      </c>
      <c r="I167" s="44">
        <f>[1]Лист1!I167</f>
        <v>17</v>
      </c>
      <c r="J167" s="44">
        <v>159</v>
      </c>
      <c r="K167" s="45" t="s">
        <v>45</v>
      </c>
    </row>
    <row r="168" spans="1:11" ht="15" x14ac:dyDescent="0.25">
      <c r="A168" s="24"/>
      <c r="B168" s="16"/>
      <c r="C168" s="11"/>
      <c r="D168" s="7" t="s">
        <v>27</v>
      </c>
      <c r="E168" s="43" t="s">
        <v>113</v>
      </c>
      <c r="F168" s="44">
        <f>[1]Лист1!F168</f>
        <v>100</v>
      </c>
      <c r="G168" s="44">
        <f>[1]Лист1!G168</f>
        <v>12</v>
      </c>
      <c r="H168" s="44">
        <v>13</v>
      </c>
      <c r="I168" s="44">
        <f>[1]Лист1!I168</f>
        <v>13</v>
      </c>
      <c r="J168" s="44">
        <v>270</v>
      </c>
      <c r="K168" s="45" t="s">
        <v>114</v>
      </c>
    </row>
    <row r="169" spans="1:11" ht="15" x14ac:dyDescent="0.25">
      <c r="A169" s="24"/>
      <c r="B169" s="16"/>
      <c r="C169" s="11"/>
      <c r="D169" s="7" t="s">
        <v>28</v>
      </c>
      <c r="E169" s="43" t="s">
        <v>43</v>
      </c>
      <c r="F169" s="44">
        <f>[1]Лист1!F169</f>
        <v>180</v>
      </c>
      <c r="G169" s="44">
        <v>10</v>
      </c>
      <c r="H169" s="44">
        <f>[1]Лист1!H169</f>
        <v>5</v>
      </c>
      <c r="I169" s="44">
        <v>24</v>
      </c>
      <c r="J169" s="44">
        <v>170</v>
      </c>
      <c r="K169" s="45" t="s">
        <v>51</v>
      </c>
    </row>
    <row r="170" spans="1:11" ht="15" x14ac:dyDescent="0.25">
      <c r="A170" s="24"/>
      <c r="B170" s="16"/>
      <c r="C170" s="11"/>
      <c r="D170" s="7" t="s">
        <v>29</v>
      </c>
      <c r="E170" s="43" t="str">
        <f>[1]Лист1!E170</f>
        <v>Компот из смеси сухофруктов</v>
      </c>
      <c r="F170" s="44">
        <f>[1]Лист1!F170</f>
        <v>200</v>
      </c>
      <c r="G170" s="44">
        <f>[1]Лист1!G170</f>
        <v>1</v>
      </c>
      <c r="H170" s="44">
        <f>[1]Лист1!H170</f>
        <v>0</v>
      </c>
      <c r="I170" s="44">
        <f>[1]Лист1!I170</f>
        <v>3</v>
      </c>
      <c r="J170" s="44">
        <f>[1]Лист1!J170</f>
        <v>14</v>
      </c>
      <c r="K170" s="45" t="s">
        <v>71</v>
      </c>
    </row>
    <row r="171" spans="1:11" ht="15" x14ac:dyDescent="0.25">
      <c r="A171" s="24"/>
      <c r="B171" s="16"/>
      <c r="C171" s="11"/>
      <c r="D171" s="7" t="s">
        <v>30</v>
      </c>
      <c r="E171" s="43" t="str">
        <f>[1]Лист1!E171</f>
        <v>Хлеб йод 1с</v>
      </c>
      <c r="F171" s="44">
        <v>50</v>
      </c>
      <c r="G171" s="44">
        <v>4</v>
      </c>
      <c r="H171" s="44">
        <v>1</v>
      </c>
      <c r="I171" s="44">
        <f>[1]Лист1!I171</f>
        <v>25</v>
      </c>
      <c r="J171" s="44">
        <v>118</v>
      </c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 t="s">
        <v>72</v>
      </c>
      <c r="F173" s="44">
        <v>20</v>
      </c>
      <c r="G173" s="44">
        <v>1</v>
      </c>
      <c r="H173" s="44">
        <v>1</v>
      </c>
      <c r="I173" s="44">
        <v>2</v>
      </c>
      <c r="J173" s="44">
        <v>9</v>
      </c>
      <c r="K173" s="45" t="s">
        <v>73</v>
      </c>
    </row>
    <row r="174" spans="1:11" ht="15" x14ac:dyDescent="0.25">
      <c r="A174" s="24"/>
      <c r="B174" s="16"/>
      <c r="C174" s="11"/>
      <c r="D174" s="6"/>
      <c r="E174" s="43" t="s">
        <v>63</v>
      </c>
      <c r="F174" s="44">
        <v>50</v>
      </c>
      <c r="G174" s="44">
        <v>1</v>
      </c>
      <c r="H174" s="44">
        <v>1</v>
      </c>
      <c r="I174" s="44">
        <v>5</v>
      </c>
      <c r="J174" s="44">
        <v>33</v>
      </c>
      <c r="K174" s="45" t="s">
        <v>64</v>
      </c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850</v>
      </c>
      <c r="G175" s="20">
        <f t="shared" ref="G175:J175" si="69">SUM(G166:G174)</f>
        <v>38</v>
      </c>
      <c r="H175" s="20">
        <f t="shared" si="69"/>
        <v>29</v>
      </c>
      <c r="I175" s="20">
        <f t="shared" si="69"/>
        <v>89</v>
      </c>
      <c r="J175" s="20">
        <f t="shared" si="69"/>
        <v>773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1400</v>
      </c>
      <c r="G176" s="33">
        <f t="shared" ref="G176" si="70">G165+G175</f>
        <v>61</v>
      </c>
      <c r="H176" s="33">
        <f t="shared" ref="H176" si="71">H165+H175</f>
        <v>47</v>
      </c>
      <c r="I176" s="33">
        <f t="shared" ref="I176" si="72">I165+I175</f>
        <v>170</v>
      </c>
      <c r="J176" s="33">
        <f t="shared" ref="J176" si="73">J165+J175</f>
        <v>1300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 t="s">
        <v>115</v>
      </c>
      <c r="F177" s="41">
        <f>[1]Лист1!F177</f>
        <v>250</v>
      </c>
      <c r="G177" s="41">
        <f>[1]Лист1!G177</f>
        <v>14</v>
      </c>
      <c r="H177" s="41">
        <f>[1]Лист1!H177</f>
        <v>9</v>
      </c>
      <c r="I177" s="41">
        <f>[1]Лист1!I177</f>
        <v>30</v>
      </c>
      <c r="J177" s="41">
        <v>302</v>
      </c>
      <c r="K177" s="42" t="s">
        <v>116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 t="str">
        <f>[1]Лист1!E179</f>
        <v>Чай с лимоном</v>
      </c>
      <c r="F179" s="44">
        <f>[1]Лист1!F179</f>
        <v>200</v>
      </c>
      <c r="G179" s="44">
        <f>[1]Лист1!G179</f>
        <v>0</v>
      </c>
      <c r="H179" s="44">
        <f>[1]Лист1!H179</f>
        <v>0</v>
      </c>
      <c r="I179" s="44">
        <f>[1]Лист1!I179</f>
        <v>15</v>
      </c>
      <c r="J179" s="44">
        <f>[1]Лист1!J179</f>
        <v>61</v>
      </c>
      <c r="K179" s="45" t="str">
        <f>[1]Лист1!K179</f>
        <v>494п</v>
      </c>
    </row>
    <row r="180" spans="1:11" ht="15" x14ac:dyDescent="0.25">
      <c r="A180" s="24"/>
      <c r="B180" s="16"/>
      <c r="C180" s="11"/>
      <c r="D180" s="7" t="s">
        <v>22</v>
      </c>
      <c r="E180" s="43" t="str">
        <f>[1]Лист1!E180</f>
        <v>Хлеб ржано-пшеничный</v>
      </c>
      <c r="F180" s="44">
        <f>[1]Лист1!F180</f>
        <v>50</v>
      </c>
      <c r="G180" s="44">
        <f>[1]Лист1!G180</f>
        <v>2</v>
      </c>
      <c r="H180" s="44">
        <f>[1]Лист1!H180</f>
        <v>1</v>
      </c>
      <c r="I180" s="44">
        <f>[1]Лист1!I180</f>
        <v>20</v>
      </c>
      <c r="J180" s="44">
        <f>[1]Лист1!J180</f>
        <v>69</v>
      </c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49</v>
      </c>
      <c r="F182" s="44">
        <v>50</v>
      </c>
      <c r="G182" s="44">
        <v>7</v>
      </c>
      <c r="H182" s="44">
        <v>10</v>
      </c>
      <c r="I182" s="44">
        <v>10</v>
      </c>
      <c r="J182" s="44">
        <v>95</v>
      </c>
      <c r="K182" s="45" t="s">
        <v>38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550</v>
      </c>
      <c r="G184" s="20">
        <f t="shared" ref="G184:J184" si="74">SUM(G177:G183)</f>
        <v>23</v>
      </c>
      <c r="H184" s="20">
        <f t="shared" si="74"/>
        <v>20</v>
      </c>
      <c r="I184" s="20">
        <f t="shared" si="74"/>
        <v>75</v>
      </c>
      <c r="J184" s="20">
        <f t="shared" si="74"/>
        <v>527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 t="s">
        <v>59</v>
      </c>
      <c r="F186" s="44">
        <f>[1]Лист1!F186</f>
        <v>250</v>
      </c>
      <c r="G186" s="44">
        <f>[1]Лист1!G186</f>
        <v>6</v>
      </c>
      <c r="H186" s="44">
        <f>[1]Лист1!H186</f>
        <v>7</v>
      </c>
      <c r="I186" s="44">
        <f>[1]Лист1!I186</f>
        <v>17</v>
      </c>
      <c r="J186" s="44">
        <v>128</v>
      </c>
      <c r="K186" s="45" t="s">
        <v>60</v>
      </c>
    </row>
    <row r="187" spans="1:11" ht="15" x14ac:dyDescent="0.25">
      <c r="A187" s="24"/>
      <c r="B187" s="16"/>
      <c r="C187" s="11"/>
      <c r="D187" s="7" t="s">
        <v>27</v>
      </c>
      <c r="E187" s="43" t="s">
        <v>117</v>
      </c>
      <c r="F187" s="44">
        <v>140</v>
      </c>
      <c r="G187" s="44">
        <f>[1]Лист1!G187</f>
        <v>14</v>
      </c>
      <c r="H187" s="44">
        <f>[1]Лист1!H187</f>
        <v>12</v>
      </c>
      <c r="I187" s="44">
        <f>[1]Лист1!I187</f>
        <v>16</v>
      </c>
      <c r="J187" s="44">
        <v>231</v>
      </c>
      <c r="K187" s="45" t="s">
        <v>118</v>
      </c>
    </row>
    <row r="188" spans="1:11" ht="15" x14ac:dyDescent="0.25">
      <c r="A188" s="24"/>
      <c r="B188" s="16"/>
      <c r="C188" s="11"/>
      <c r="D188" s="7" t="s">
        <v>28</v>
      </c>
      <c r="E188" s="43" t="s">
        <v>39</v>
      </c>
      <c r="F188" s="44">
        <v>180</v>
      </c>
      <c r="G188" s="44">
        <v>8</v>
      </c>
      <c r="H188" s="44">
        <v>5</v>
      </c>
      <c r="I188" s="44">
        <v>21</v>
      </c>
      <c r="J188" s="44">
        <v>115</v>
      </c>
      <c r="K188" s="45">
        <v>309</v>
      </c>
    </row>
    <row r="189" spans="1:11" ht="15" x14ac:dyDescent="0.25">
      <c r="A189" s="24"/>
      <c r="B189" s="16"/>
      <c r="C189" s="11"/>
      <c r="D189" s="7" t="s">
        <v>29</v>
      </c>
      <c r="E189" s="43" t="s">
        <v>81</v>
      </c>
      <c r="F189" s="44">
        <v>200</v>
      </c>
      <c r="G189" s="44">
        <v>1</v>
      </c>
      <c r="H189" s="44">
        <v>1</v>
      </c>
      <c r="I189" s="44">
        <v>15</v>
      </c>
      <c r="J189" s="44">
        <v>112</v>
      </c>
      <c r="K189" s="45" t="s">
        <v>94</v>
      </c>
    </row>
    <row r="190" spans="1:11" ht="15" x14ac:dyDescent="0.25">
      <c r="A190" s="24"/>
      <c r="B190" s="16"/>
      <c r="C190" s="11"/>
      <c r="D190" s="7" t="s">
        <v>30</v>
      </c>
      <c r="E190" s="43" t="str">
        <f>[1]Лист1!E190</f>
        <v>Хлеб йод 1с</v>
      </c>
      <c r="F190" s="44">
        <f>[1]Лист1!F190</f>
        <v>50</v>
      </c>
      <c r="G190" s="44">
        <f>[1]Лист1!G190</f>
        <v>4</v>
      </c>
      <c r="H190" s="44">
        <f>[1]Лист1!H190</f>
        <v>5</v>
      </c>
      <c r="I190" s="44">
        <f>[1]Лист1!I190</f>
        <v>25</v>
      </c>
      <c r="J190" s="44">
        <f>[1]Лист1!J190</f>
        <v>118</v>
      </c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 t="s">
        <v>80</v>
      </c>
      <c r="F192" s="44">
        <v>20</v>
      </c>
      <c r="G192" s="44">
        <v>1</v>
      </c>
      <c r="H192" s="44">
        <v>1</v>
      </c>
      <c r="I192" s="44">
        <v>2</v>
      </c>
      <c r="J192" s="44">
        <v>9</v>
      </c>
      <c r="K192" s="45" t="s">
        <v>73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840</v>
      </c>
      <c r="G194" s="20">
        <f t="shared" ref="G194:J194" si="75">SUM(G185:G193)</f>
        <v>34</v>
      </c>
      <c r="H194" s="20">
        <f t="shared" si="75"/>
        <v>31</v>
      </c>
      <c r="I194" s="20">
        <f t="shared" si="75"/>
        <v>96</v>
      </c>
      <c r="J194" s="20">
        <f t="shared" si="75"/>
        <v>713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1390</v>
      </c>
      <c r="G195" s="33">
        <f t="shared" ref="G195" si="76">G184+G194</f>
        <v>57</v>
      </c>
      <c r="H195" s="33">
        <f t="shared" ref="H195" si="77">H184+H194</f>
        <v>51</v>
      </c>
      <c r="I195" s="33">
        <f t="shared" ref="I195" si="78">I184+I194</f>
        <v>171</v>
      </c>
      <c r="J195" s="33">
        <f t="shared" ref="J195" si="79">J184+J194</f>
        <v>1240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1394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53.9</v>
      </c>
      <c r="H196" s="35">
        <f t="shared" si="80"/>
        <v>54.3</v>
      </c>
      <c r="I196" s="35">
        <f t="shared" si="80"/>
        <v>177.5</v>
      </c>
      <c r="J196" s="35">
        <f t="shared" si="80"/>
        <v>1272.3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Панарина</cp:lastModifiedBy>
  <dcterms:created xsi:type="dcterms:W3CDTF">2022-05-16T14:23:56Z</dcterms:created>
  <dcterms:modified xsi:type="dcterms:W3CDTF">2024-08-30T08:43:17Z</dcterms:modified>
</cp:coreProperties>
</file>