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cuments\Секретарь\МЕНЮ\2024-2025\Январь\Рубцовск\"/>
    </mc:Choice>
  </mc:AlternateContent>
  <bookViews>
    <workbookView xWindow="0" yWindow="0" windowWidth="28800" windowHeight="118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" i="1" l="1"/>
  <c r="H61" i="1"/>
  <c r="I184" i="1"/>
  <c r="I175" i="1"/>
  <c r="I156" i="1"/>
  <c r="H156" i="1"/>
  <c r="G156" i="1"/>
  <c r="I146" i="1"/>
  <c r="H146" i="1"/>
  <c r="G146" i="1"/>
  <c r="I23" i="1"/>
  <c r="H157" i="1" l="1"/>
  <c r="G157" i="1"/>
  <c r="I157" i="1"/>
  <c r="F87" i="1"/>
  <c r="G75" i="1"/>
  <c r="F75" i="1"/>
  <c r="F186" i="1" l="1"/>
  <c r="G186" i="1"/>
  <c r="H186" i="1"/>
  <c r="E190" i="1"/>
  <c r="F190" i="1"/>
  <c r="I194" i="1"/>
  <c r="I195" i="1" s="1"/>
  <c r="J190" i="1"/>
  <c r="F177" i="1"/>
  <c r="H177" i="1"/>
  <c r="E179" i="1"/>
  <c r="F179" i="1"/>
  <c r="K179" i="1"/>
  <c r="E180" i="1"/>
  <c r="F180" i="1"/>
  <c r="G184" i="1"/>
  <c r="H180" i="1"/>
  <c r="J180" i="1"/>
  <c r="F167" i="1"/>
  <c r="F168" i="1"/>
  <c r="F169" i="1"/>
  <c r="E170" i="1"/>
  <c r="F170" i="1"/>
  <c r="G170" i="1"/>
  <c r="H170" i="1"/>
  <c r="H175" i="1" s="1"/>
  <c r="J170" i="1"/>
  <c r="E171" i="1"/>
  <c r="E160" i="1"/>
  <c r="F160" i="1"/>
  <c r="H160" i="1"/>
  <c r="I165" i="1"/>
  <c r="I176" i="1" s="1"/>
  <c r="K160" i="1"/>
  <c r="E161" i="1"/>
  <c r="F161" i="1"/>
  <c r="J161" i="1"/>
  <c r="F150" i="1"/>
  <c r="J150" i="1"/>
  <c r="E152" i="1"/>
  <c r="F152" i="1"/>
  <c r="F139" i="1"/>
  <c r="E141" i="1"/>
  <c r="F141" i="1"/>
  <c r="J141" i="1"/>
  <c r="K141" i="1"/>
  <c r="E142" i="1"/>
  <c r="F144" i="1"/>
  <c r="F129" i="1"/>
  <c r="F132" i="1"/>
  <c r="G132" i="1"/>
  <c r="H132" i="1"/>
  <c r="K132" i="1"/>
  <c r="E133" i="1"/>
  <c r="F133" i="1"/>
  <c r="G133" i="1"/>
  <c r="I137" i="1"/>
  <c r="J133" i="1"/>
  <c r="E134" i="1"/>
  <c r="F134" i="1"/>
  <c r="H134" i="1"/>
  <c r="J134" i="1"/>
  <c r="E122" i="1"/>
  <c r="F122" i="1"/>
  <c r="G122" i="1"/>
  <c r="H122" i="1"/>
  <c r="J122" i="1"/>
  <c r="K122" i="1"/>
  <c r="E123" i="1"/>
  <c r="F123" i="1"/>
  <c r="G123" i="1"/>
  <c r="H123" i="1"/>
  <c r="J123" i="1"/>
  <c r="F110" i="1"/>
  <c r="F111" i="1"/>
  <c r="F112" i="1"/>
  <c r="H112" i="1"/>
  <c r="H118" i="1" s="1"/>
  <c r="E113" i="1"/>
  <c r="F113" i="1"/>
  <c r="K113" i="1"/>
  <c r="E114" i="1"/>
  <c r="F114" i="1"/>
  <c r="I118" i="1"/>
  <c r="J114" i="1"/>
  <c r="E103" i="1"/>
  <c r="F103" i="1"/>
  <c r="G108" i="1"/>
  <c r="I108" i="1"/>
  <c r="K103" i="1"/>
  <c r="E104" i="1"/>
  <c r="F104" i="1"/>
  <c r="J104" i="1"/>
  <c r="K84" i="1"/>
  <c r="F91" i="1"/>
  <c r="E95" i="1"/>
  <c r="F95" i="1"/>
  <c r="G99" i="1"/>
  <c r="J95" i="1"/>
  <c r="F82" i="1"/>
  <c r="E84" i="1"/>
  <c r="F84" i="1"/>
  <c r="G84" i="1"/>
  <c r="H84" i="1"/>
  <c r="J84" i="1"/>
  <c r="E85" i="1"/>
  <c r="F85" i="1"/>
  <c r="G85" i="1"/>
  <c r="H85" i="1"/>
  <c r="J85" i="1"/>
  <c r="F72" i="1"/>
  <c r="E76" i="1"/>
  <c r="F76" i="1"/>
  <c r="G76" i="1"/>
  <c r="G80" i="1" s="1"/>
  <c r="H80" i="1"/>
  <c r="I76" i="1"/>
  <c r="I80" i="1" s="1"/>
  <c r="E65" i="1"/>
  <c r="F65" i="1"/>
  <c r="G65" i="1"/>
  <c r="H65" i="1"/>
  <c r="J65" i="1"/>
  <c r="K65" i="1"/>
  <c r="E66" i="1"/>
  <c r="F66" i="1"/>
  <c r="G66" i="1"/>
  <c r="H66" i="1"/>
  <c r="I66" i="1"/>
  <c r="J66" i="1"/>
  <c r="F53" i="1"/>
  <c r="F56" i="1"/>
  <c r="G56" i="1"/>
  <c r="E57" i="1"/>
  <c r="F57" i="1"/>
  <c r="G57" i="1"/>
  <c r="I57" i="1"/>
  <c r="J57" i="1"/>
  <c r="F44" i="1"/>
  <c r="E46" i="1"/>
  <c r="F46" i="1"/>
  <c r="G46" i="1"/>
  <c r="H46" i="1"/>
  <c r="I46" i="1"/>
  <c r="J46" i="1"/>
  <c r="K46" i="1"/>
  <c r="E47" i="1"/>
  <c r="F47" i="1"/>
  <c r="G47" i="1"/>
  <c r="H47" i="1"/>
  <c r="J47" i="1"/>
  <c r="F49" i="1"/>
  <c r="F34" i="1"/>
  <c r="F37" i="1"/>
  <c r="G37" i="1"/>
  <c r="H37" i="1"/>
  <c r="K37" i="1"/>
  <c r="E38" i="1"/>
  <c r="F38" i="1"/>
  <c r="H38" i="1"/>
  <c r="I38" i="1"/>
  <c r="I42" i="1" s="1"/>
  <c r="E39" i="1"/>
  <c r="G39" i="1"/>
  <c r="H39" i="1"/>
  <c r="F25" i="1"/>
  <c r="E27" i="1"/>
  <c r="F27" i="1"/>
  <c r="G27" i="1"/>
  <c r="H27" i="1"/>
  <c r="I32" i="1"/>
  <c r="K27" i="1"/>
  <c r="E28" i="1"/>
  <c r="G28" i="1"/>
  <c r="H28" i="1"/>
  <c r="G23" i="1"/>
  <c r="H23" i="1"/>
  <c r="F6" i="1"/>
  <c r="E8" i="1"/>
  <c r="F8" i="1"/>
  <c r="G8" i="1"/>
  <c r="H8" i="1"/>
  <c r="K8" i="1"/>
  <c r="E9" i="1"/>
  <c r="F9" i="1"/>
  <c r="G9" i="1"/>
  <c r="H9" i="1"/>
  <c r="J9" i="1"/>
  <c r="F11" i="1"/>
  <c r="I11" i="1"/>
  <c r="H127" i="1" l="1"/>
  <c r="I43" i="1"/>
  <c r="I119" i="1"/>
  <c r="G70" i="1"/>
  <c r="G32" i="1"/>
  <c r="G42" i="1"/>
  <c r="G61" i="1"/>
  <c r="G137" i="1"/>
  <c r="G13" i="1"/>
  <c r="G24" i="1" s="1"/>
  <c r="H32" i="1"/>
  <c r="H70" i="1"/>
  <c r="H81" i="1" s="1"/>
  <c r="G89" i="1"/>
  <c r="G118" i="1"/>
  <c r="G119" i="1" s="1"/>
  <c r="G127" i="1"/>
  <c r="H137" i="1"/>
  <c r="H165" i="1"/>
  <c r="H176" i="1" s="1"/>
  <c r="G165" i="1"/>
  <c r="G175" i="1"/>
  <c r="G194" i="1"/>
  <c r="G195" i="1" s="1"/>
  <c r="H184" i="1"/>
  <c r="H194" i="1"/>
  <c r="A109" i="1"/>
  <c r="B195" i="1"/>
  <c r="A195" i="1"/>
  <c r="J194" i="1"/>
  <c r="F194" i="1"/>
  <c r="B185" i="1"/>
  <c r="A185" i="1"/>
  <c r="J184" i="1"/>
  <c r="F184" i="1"/>
  <c r="B176" i="1"/>
  <c r="A176" i="1"/>
  <c r="J175" i="1"/>
  <c r="F175" i="1"/>
  <c r="B166" i="1"/>
  <c r="A166" i="1"/>
  <c r="J165" i="1"/>
  <c r="F165" i="1"/>
  <c r="B157" i="1"/>
  <c r="A157" i="1"/>
  <c r="J156" i="1"/>
  <c r="F156" i="1"/>
  <c r="B147" i="1"/>
  <c r="A147" i="1"/>
  <c r="J146" i="1"/>
  <c r="F146" i="1"/>
  <c r="B138" i="1"/>
  <c r="A138" i="1"/>
  <c r="J137" i="1"/>
  <c r="F137" i="1"/>
  <c r="B128" i="1"/>
  <c r="A128" i="1"/>
  <c r="J127" i="1"/>
  <c r="I127" i="1"/>
  <c r="I138" i="1" s="1"/>
  <c r="F127" i="1"/>
  <c r="B119" i="1"/>
  <c r="A119" i="1"/>
  <c r="J118" i="1"/>
  <c r="F118" i="1"/>
  <c r="B109" i="1"/>
  <c r="J108" i="1"/>
  <c r="H108" i="1"/>
  <c r="H119" i="1" s="1"/>
  <c r="F108" i="1"/>
  <c r="B100" i="1"/>
  <c r="A100" i="1"/>
  <c r="J99" i="1"/>
  <c r="I99" i="1"/>
  <c r="F99" i="1"/>
  <c r="B90" i="1"/>
  <c r="A90" i="1"/>
  <c r="J89" i="1"/>
  <c r="I89" i="1"/>
  <c r="H89" i="1"/>
  <c r="H100" i="1" s="1"/>
  <c r="F89" i="1"/>
  <c r="B81" i="1"/>
  <c r="A81" i="1"/>
  <c r="J80" i="1"/>
  <c r="F80" i="1"/>
  <c r="B71" i="1"/>
  <c r="A71" i="1"/>
  <c r="J70" i="1"/>
  <c r="I70" i="1"/>
  <c r="I81" i="1" s="1"/>
  <c r="F70" i="1"/>
  <c r="B62" i="1"/>
  <c r="A62" i="1"/>
  <c r="J61" i="1"/>
  <c r="I61" i="1"/>
  <c r="F61" i="1"/>
  <c r="B52" i="1"/>
  <c r="A52" i="1"/>
  <c r="J51" i="1"/>
  <c r="I51" i="1"/>
  <c r="H51" i="1"/>
  <c r="H62" i="1" s="1"/>
  <c r="G51" i="1"/>
  <c r="F51" i="1"/>
  <c r="B43" i="1"/>
  <c r="A43" i="1"/>
  <c r="J42" i="1"/>
  <c r="H42" i="1"/>
  <c r="F42" i="1"/>
  <c r="B33" i="1"/>
  <c r="A33" i="1"/>
  <c r="J32" i="1"/>
  <c r="F32" i="1"/>
  <c r="B24" i="1"/>
  <c r="A24" i="1"/>
  <c r="B14" i="1"/>
  <c r="A14" i="1"/>
  <c r="J23" i="1"/>
  <c r="F23" i="1"/>
  <c r="H13" i="1"/>
  <c r="H24" i="1" s="1"/>
  <c r="I13" i="1"/>
  <c r="I24" i="1" s="1"/>
  <c r="J13" i="1"/>
  <c r="F13" i="1"/>
  <c r="J119" i="1" l="1"/>
  <c r="G62" i="1"/>
  <c r="I100" i="1"/>
  <c r="H195" i="1"/>
  <c r="G176" i="1"/>
  <c r="H43" i="1"/>
  <c r="G43" i="1"/>
  <c r="J138" i="1"/>
  <c r="H138" i="1"/>
  <c r="F43" i="1"/>
  <c r="J62" i="1"/>
  <c r="I62" i="1"/>
  <c r="F81" i="1"/>
  <c r="J81" i="1"/>
  <c r="J100" i="1"/>
  <c r="J195" i="1"/>
  <c r="J176" i="1"/>
  <c r="J157" i="1"/>
  <c r="G138" i="1"/>
  <c r="F100" i="1"/>
  <c r="G100" i="1"/>
  <c r="G81" i="1"/>
  <c r="F62" i="1"/>
  <c r="J43" i="1"/>
  <c r="F119" i="1"/>
  <c r="F138" i="1"/>
  <c r="F157" i="1"/>
  <c r="F176" i="1"/>
  <c r="F195" i="1"/>
  <c r="F24" i="1"/>
  <c r="J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<sst xmlns="http://schemas.openxmlformats.org/spreadsheetml/2006/main" count="318" uniqueCount="120">
  <si>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</si>
  <si>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</si>
  <si>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</si>
  <si>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</si>
  <si>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</si>
  <si>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</si>
  <si>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</si>
  <si>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</si>
  <si>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</si>
  <si>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</si>
  <si>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</si>
  <si>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</si>
  <si>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</si>
  <si>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</si>
  <si>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</si>
  <si>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</si>
  <si>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</si>
  <si>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</si>
  <si>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</si>
  <si>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</si>
  <si>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</si>
  <si>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</si>
  <si>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</si>
  <si>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</si>
  <si>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</si>
  <si>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</si>
  <si>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</si>
  <si>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</si>
  <si>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</si>
  <si>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</si>
  <si>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</si>
  <si>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</si>
  <si>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</si>
  <si>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</si>
  <si>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8-18 лет</t>
  </si>
  <si>
    <t>Директор</t>
  </si>
  <si>
    <t>Подтеп ТВ</t>
  </si>
  <si>
    <t>филиал КГБОУ "Алтайская общеобразовательная школа №1"</t>
  </si>
  <si>
    <t>90п</t>
  </si>
  <si>
    <t>Компот из смеси сухофруктов</t>
  </si>
  <si>
    <t>Хлеб ржано-пшеничный</t>
  </si>
  <si>
    <t>Пюре картофельное</t>
  </si>
  <si>
    <t>Бутерброд с маслом</t>
  </si>
  <si>
    <t>113т</t>
  </si>
  <si>
    <t>302м</t>
  </si>
  <si>
    <t>Бутерброд с сыром</t>
  </si>
  <si>
    <t>Щи из свежей капусты и картофеля</t>
  </si>
  <si>
    <t>312т</t>
  </si>
  <si>
    <t>174т</t>
  </si>
  <si>
    <t>Котлеты по-хлыновски</t>
  </si>
  <si>
    <t>Пюре из бобовых с маслом (горох)</t>
  </si>
  <si>
    <t>454л</t>
  </si>
  <si>
    <t>182т</t>
  </si>
  <si>
    <t>Суп из овощей</t>
  </si>
  <si>
    <t>99т</t>
  </si>
  <si>
    <t>Рагу из птицы</t>
  </si>
  <si>
    <t>407п</t>
  </si>
  <si>
    <t>Соус красный основной</t>
  </si>
  <si>
    <t>456п</t>
  </si>
  <si>
    <t>Каша молочная пшеничная жидкая</t>
  </si>
  <si>
    <t>264п</t>
  </si>
  <si>
    <t>Суп картофельный с гречневой крупой</t>
  </si>
  <si>
    <t>101т</t>
  </si>
  <si>
    <t>Гуляш (свинина)</t>
  </si>
  <si>
    <t>259т</t>
  </si>
  <si>
    <t>349м</t>
  </si>
  <si>
    <t>Овощи натуральные (помидор)</t>
  </si>
  <si>
    <t>106п</t>
  </si>
  <si>
    <t>Суп картофельный с клецками</t>
  </si>
  <si>
    <t>146п</t>
  </si>
  <si>
    <t>292т</t>
  </si>
  <si>
    <t>Овощи натуральные (огурец)</t>
  </si>
  <si>
    <t>142п</t>
  </si>
  <si>
    <t>Компот из плодов и ягод сушеных (курага)</t>
  </si>
  <si>
    <t>348т</t>
  </si>
  <si>
    <t>Каша из хлопьев овсяных "Геркулес" жидкая</t>
  </si>
  <si>
    <t>266п</t>
  </si>
  <si>
    <t>Суп картофельный с бобовыми (горох)</t>
  </si>
  <si>
    <t>102т</t>
  </si>
  <si>
    <t>Котлеты рубленые из птицы</t>
  </si>
  <si>
    <t>342м</t>
  </si>
  <si>
    <t>Суп молочный с макаронными изделиями</t>
  </si>
  <si>
    <t>120т</t>
  </si>
  <si>
    <t>Борщ "Сибирский"</t>
  </si>
  <si>
    <t>121к</t>
  </si>
  <si>
    <t>265т</t>
  </si>
  <si>
    <t>Каша жидкая молочная из рисовой крупы</t>
  </si>
  <si>
    <t>Суп картофельный с макаронными изделиями</t>
  </si>
  <si>
    <t>103т</t>
  </si>
  <si>
    <t>Зразы, рубленые с яйцом</t>
  </si>
  <si>
    <t>274т</t>
  </si>
  <si>
    <t>199т</t>
  </si>
  <si>
    <t>Суп картофельный с крупой (рис)</t>
  </si>
  <si>
    <t>Каша манная молочная жидкая</t>
  </si>
  <si>
    <t>181т</t>
  </si>
  <si>
    <t>395п</t>
  </si>
  <si>
    <t>Каша гречневая рассыпчатая</t>
  </si>
  <si>
    <t>Суп-лапша домашняя</t>
  </si>
  <si>
    <t>Голубцы ленивые</t>
  </si>
  <si>
    <t>372п</t>
  </si>
  <si>
    <t>Каша Янтарная</t>
  </si>
  <si>
    <t>269п</t>
  </si>
  <si>
    <t>Печень, тушенная в соусе сметанном с томатом и луком</t>
  </si>
  <si>
    <t>261т</t>
  </si>
  <si>
    <t>Сосиски, сардельки, колбаса отварные</t>
  </si>
  <si>
    <t>Макароны отварные с маслом</t>
  </si>
  <si>
    <t>1м</t>
  </si>
  <si>
    <t>267п</t>
  </si>
  <si>
    <t>Плов (свинина)</t>
  </si>
  <si>
    <t>107п</t>
  </si>
  <si>
    <t>294м</t>
  </si>
  <si>
    <t>Каша жидкая молочная из ячневой крупы</t>
  </si>
  <si>
    <t>Каша вязкая "Дружба"</t>
  </si>
  <si>
    <t>Птица или кролик, тушеные в соусе с овощами (горошек)</t>
  </si>
  <si>
    <t>84к</t>
  </si>
  <si>
    <t xml:space="preserve">Компот из свежих плодов и ягод </t>
  </si>
  <si>
    <t>Каша пшенная молочная жидкая</t>
  </si>
  <si>
    <t>Каша кукурузная молочная вязкая</t>
  </si>
  <si>
    <t>Хлеб йод 1с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</si>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</sst>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72;&#1085;&#1072;&#1088;&#1080;&#1085;&#1072;/Desktop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Вареники с картофелем</v>
          </cell>
          <cell r="F6">
            <v>250</v>
          </cell>
        </row>
        <row r="8">
          <cell r="E8" t="str">
            <v>Чай с сахаром, вареньем, медом</v>
          </cell>
          <cell r="F8">
            <v>200</v>
          </cell>
          <cell r="G8">
            <v>2</v>
          </cell>
          <cell r="H8">
            <v>1</v>
          </cell>
          <cell r="K8" t="str">
            <v>493п</v>
          </cell>
        </row>
        <row r="9">
          <cell r="E9" t="str">
            <v>Хлеб ржано-пшеничный</v>
          </cell>
          <cell r="F9">
            <v>50</v>
          </cell>
          <cell r="G9">
            <v>2</v>
          </cell>
          <cell r="H9">
            <v>1</v>
          </cell>
          <cell r="J9">
            <v>69</v>
          </cell>
        </row>
        <row r="11">
          <cell r="F11">
            <v>50</v>
          </cell>
          <cell r="I11">
            <v>19</v>
          </cell>
        </row>
        <row r="25">
          <cell r="F25">
            <v>250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H27">
            <v>0</v>
          </cell>
          <cell r="K27" t="str">
            <v>494п</v>
          </cell>
        </row>
        <row r="28">
          <cell r="E28" t="str">
            <v>Хлеб ржано-пшеничный</v>
          </cell>
          <cell r="G28">
            <v>2</v>
          </cell>
          <cell r="H28">
            <v>1</v>
          </cell>
        </row>
        <row r="34">
          <cell r="F34">
            <v>250</v>
          </cell>
        </row>
        <row r="37">
          <cell r="F37">
            <v>200</v>
          </cell>
          <cell r="G37">
            <v>1</v>
          </cell>
          <cell r="H37">
            <v>1</v>
          </cell>
          <cell r="K37" t="str">
            <v>342м</v>
          </cell>
        </row>
        <row r="38">
          <cell r="E38" t="str">
            <v>Хлеб йод 1с</v>
          </cell>
          <cell r="F38">
            <v>50</v>
          </cell>
          <cell r="H38">
            <v>5</v>
          </cell>
          <cell r="I38">
            <v>25</v>
          </cell>
        </row>
        <row r="39">
          <cell r="E39" t="str">
            <v>Хлеб ржано-пшеничный</v>
          </cell>
          <cell r="G39">
            <v>2</v>
          </cell>
          <cell r="H39">
            <v>1</v>
          </cell>
        </row>
        <row r="44">
          <cell r="F44">
            <v>250</v>
          </cell>
        </row>
        <row r="46">
          <cell r="E46" t="str">
            <v>Чай с молоком</v>
          </cell>
          <cell r="F46">
            <v>200</v>
          </cell>
          <cell r="G46">
            <v>2</v>
          </cell>
          <cell r="H46">
            <v>1</v>
          </cell>
          <cell r="I46">
            <v>16</v>
          </cell>
          <cell r="J46">
            <v>81</v>
          </cell>
          <cell r="K46" t="str">
            <v>495п</v>
          </cell>
        </row>
        <row r="47">
          <cell r="E47" t="str">
            <v>Хлеб ржано-пшеничный</v>
          </cell>
          <cell r="F47">
            <v>50</v>
          </cell>
          <cell r="G47">
            <v>2</v>
          </cell>
          <cell r="H47">
            <v>1</v>
          </cell>
          <cell r="J47">
            <v>69</v>
          </cell>
        </row>
        <row r="49">
          <cell r="F49">
            <v>50</v>
          </cell>
        </row>
        <row r="53">
          <cell r="F53">
            <v>250</v>
          </cell>
        </row>
        <row r="56">
          <cell r="F56">
            <v>200</v>
          </cell>
          <cell r="G56">
            <v>1</v>
          </cell>
        </row>
        <row r="57">
          <cell r="E57" t="str">
            <v>Хлеб йод 1с</v>
          </cell>
          <cell r="F57">
            <v>50</v>
          </cell>
          <cell r="G57">
            <v>4</v>
          </cell>
          <cell r="I57">
            <v>25</v>
          </cell>
          <cell r="J57">
            <v>118</v>
          </cell>
        </row>
        <row r="65">
          <cell r="E65" t="str">
            <v>Чай с сахаром, вареньем, медом</v>
          </cell>
          <cell r="F65">
            <v>200</v>
          </cell>
          <cell r="G65">
            <v>2</v>
          </cell>
          <cell r="H65">
            <v>1</v>
          </cell>
          <cell r="J65">
            <v>60</v>
          </cell>
          <cell r="K65" t="str">
            <v>493п</v>
          </cell>
        </row>
        <row r="66">
          <cell r="E66" t="str">
            <v>Хлеб ржано-пшеничный</v>
          </cell>
          <cell r="F66">
            <v>50</v>
          </cell>
          <cell r="G66">
            <v>2</v>
          </cell>
          <cell r="H66">
            <v>1</v>
          </cell>
          <cell r="I66">
            <v>20</v>
          </cell>
          <cell r="J66">
            <v>69</v>
          </cell>
        </row>
        <row r="72">
          <cell r="F72">
            <v>250</v>
          </cell>
        </row>
        <row r="75">
          <cell r="F75">
            <v>200</v>
          </cell>
          <cell r="G75">
            <v>1</v>
          </cell>
        </row>
        <row r="76">
          <cell r="E76" t="str">
            <v>Хлеб йод 1с</v>
          </cell>
          <cell r="F76">
            <v>50</v>
          </cell>
          <cell r="G76">
            <v>4</v>
          </cell>
          <cell r="I76">
            <v>25</v>
          </cell>
        </row>
        <row r="82">
          <cell r="F82">
            <v>250</v>
          </cell>
        </row>
        <row r="84">
          <cell r="E84" t="str">
            <v>Чай с лимоном</v>
          </cell>
          <cell r="F84">
            <v>200</v>
          </cell>
          <cell r="G84">
            <v>0</v>
          </cell>
          <cell r="H84">
            <v>0</v>
          </cell>
          <cell r="J84">
            <v>61</v>
          </cell>
          <cell r="K84" t="str">
            <v>494п</v>
          </cell>
        </row>
        <row r="85">
          <cell r="E85" t="str">
            <v>Хлеб ржано-пшеничный</v>
          </cell>
          <cell r="F85">
            <v>50</v>
          </cell>
          <cell r="G85">
            <v>2</v>
          </cell>
          <cell r="H85">
            <v>1</v>
          </cell>
          <cell r="J85">
            <v>69</v>
          </cell>
        </row>
        <row r="87">
          <cell r="F87">
            <v>50</v>
          </cell>
        </row>
        <row r="91">
          <cell r="F91">
            <v>250</v>
          </cell>
        </row>
        <row r="95">
          <cell r="E95" t="str">
            <v>Хлеб йод 1с</v>
          </cell>
          <cell r="F95">
            <v>50</v>
          </cell>
          <cell r="J95">
            <v>118</v>
          </cell>
        </row>
        <row r="103">
          <cell r="E103" t="str">
            <v>Чай с сахаром, вареньем, медом</v>
          </cell>
          <cell r="F103">
            <v>200</v>
          </cell>
          <cell r="K103" t="str">
            <v>493п</v>
          </cell>
        </row>
        <row r="104">
          <cell r="E104" t="str">
            <v>Хлеб ржано-пшеничный</v>
          </cell>
          <cell r="F104">
            <v>50</v>
          </cell>
          <cell r="J104">
            <v>69</v>
          </cell>
        </row>
        <row r="110">
          <cell r="F110">
            <v>250</v>
          </cell>
        </row>
        <row r="111">
          <cell r="F111">
            <v>100</v>
          </cell>
        </row>
        <row r="112">
          <cell r="F112">
            <v>180</v>
          </cell>
          <cell r="H112">
            <v>5</v>
          </cell>
        </row>
        <row r="113">
          <cell r="E113" t="str">
            <v>Компот из смеси сухофруктов</v>
          </cell>
          <cell r="F113">
            <v>200</v>
          </cell>
          <cell r="K113" t="str">
            <v>349м</v>
          </cell>
        </row>
        <row r="114">
          <cell r="E114" t="str">
            <v>Хлеб йод 1с</v>
          </cell>
          <cell r="F114">
            <v>50</v>
          </cell>
          <cell r="J114">
            <v>118</v>
          </cell>
        </row>
        <row r="122"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J122">
            <v>61</v>
          </cell>
          <cell r="K122" t="str">
            <v>494п</v>
          </cell>
        </row>
        <row r="123">
          <cell r="E123" t="str">
            <v>Хлеб ржано-пшеничный</v>
          </cell>
          <cell r="F123">
            <v>50</v>
          </cell>
          <cell r="G123">
            <v>2</v>
          </cell>
          <cell r="H123">
            <v>1</v>
          </cell>
          <cell r="J123">
            <v>69</v>
          </cell>
        </row>
        <row r="129">
          <cell r="F129">
            <v>250</v>
          </cell>
        </row>
        <row r="132">
          <cell r="F132">
            <v>200</v>
          </cell>
          <cell r="G132">
            <v>1</v>
          </cell>
          <cell r="H132">
            <v>1</v>
          </cell>
          <cell r="K132" t="str">
            <v>342м</v>
          </cell>
        </row>
        <row r="133">
          <cell r="E133" t="str">
            <v>Хлеб йод 1с</v>
          </cell>
          <cell r="F133">
            <v>50</v>
          </cell>
          <cell r="G133">
            <v>4</v>
          </cell>
          <cell r="J133">
            <v>118</v>
          </cell>
        </row>
        <row r="134">
          <cell r="E134" t="str">
            <v>Хлеб ржано-пшеничный</v>
          </cell>
          <cell r="F134">
            <v>50</v>
          </cell>
          <cell r="H134">
            <v>1</v>
          </cell>
          <cell r="J134">
            <v>69</v>
          </cell>
        </row>
        <row r="139">
          <cell r="F139">
            <v>250</v>
          </cell>
        </row>
        <row r="141">
          <cell r="E141" t="str">
            <v>Чай с молоком</v>
          </cell>
          <cell r="F141">
            <v>200</v>
          </cell>
          <cell r="J141">
            <v>81</v>
          </cell>
          <cell r="K141" t="str">
            <v>495п</v>
          </cell>
        </row>
        <row r="142">
          <cell r="E142" t="str">
            <v>Хлеб ржано-пшеничный</v>
          </cell>
        </row>
        <row r="144">
          <cell r="F144">
            <v>50</v>
          </cell>
        </row>
        <row r="150">
          <cell r="F150">
            <v>180</v>
          </cell>
          <cell r="J150">
            <v>137</v>
          </cell>
        </row>
        <row r="152">
          <cell r="E152" t="str">
            <v>Хлеб йод 1с</v>
          </cell>
          <cell r="F152">
            <v>50</v>
          </cell>
        </row>
        <row r="160">
          <cell r="E160" t="str">
            <v>Чай с сахаром, вареньем, медом</v>
          </cell>
          <cell r="F160">
            <v>200</v>
          </cell>
          <cell r="H160">
            <v>1</v>
          </cell>
          <cell r="K160" t="str">
            <v>493п</v>
          </cell>
        </row>
        <row r="161">
          <cell r="E161" t="str">
            <v>Хлеб ржано-пшеничный</v>
          </cell>
          <cell r="F161">
            <v>50</v>
          </cell>
          <cell r="J161">
            <v>69</v>
          </cell>
        </row>
        <row r="167">
          <cell r="F167">
            <v>250</v>
          </cell>
        </row>
        <row r="168">
          <cell r="F168">
            <v>100</v>
          </cell>
        </row>
        <row r="169">
          <cell r="F169">
            <v>180</v>
          </cell>
        </row>
        <row r="170">
          <cell r="E170" t="str">
            <v>Компот из смеси сухофруктов</v>
          </cell>
          <cell r="F170">
            <v>200</v>
          </cell>
          <cell r="G170">
            <v>1</v>
          </cell>
          <cell r="H170">
            <v>0</v>
          </cell>
          <cell r="J170">
            <v>14</v>
          </cell>
        </row>
        <row r="171">
          <cell r="E171" t="str">
            <v>Хлеб йод 1с</v>
          </cell>
        </row>
        <row r="177">
          <cell r="F177">
            <v>250</v>
          </cell>
          <cell r="H177">
            <v>9</v>
          </cell>
        </row>
        <row r="179">
          <cell r="E179" t="str">
            <v>Чай с лимоном</v>
          </cell>
          <cell r="F179">
            <v>200</v>
          </cell>
          <cell r="K179" t="str">
            <v>494п</v>
          </cell>
        </row>
        <row r="180">
          <cell r="E180" t="str">
            <v>Хлеб ржано-пшеничный</v>
          </cell>
          <cell r="F180">
            <v>50</v>
          </cell>
          <cell r="H180">
            <v>1</v>
          </cell>
          <cell r="J180">
            <v>69</v>
          </cell>
        </row>
        <row r="186">
          <cell r="F186">
            <v>250</v>
          </cell>
          <cell r="G186">
            <v>6</v>
          </cell>
          <cell r="H186">
            <v>7</v>
          </cell>
        </row>
        <row r="190">
          <cell r="E190" t="str">
            <v>Хлеб йод 1с</v>
          </cell>
          <cell r="F190">
            <v>50</v>
          </cell>
          <cell r="J190">
            <v>118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1" t="s">
        <v>37</v>
      </c>
      <c r="D1" s="52"/>
      <c r="E1" s="52"/>
      <c r="F1" s="13" t="s">
        <v>15</v>
      </c>
      <c r="G1" s="2" t="s">
        <v>16</v>
      </c>
      <c r="H1" s="53" t="s">
        <v>35</v>
      </c>
      <c r="I1" s="53"/>
      <c r="J1" s="53"/>
      <c r="K1" s="53"/>
    </row>
    <row r="2" spans="1:11" ht="18" x14ac:dyDescent="0.25">
      <c r="A2" s="36" t="s">
        <v>6</v>
      </c>
      <c r="C2" s="2"/>
      <c r="G2" s="2" t="s">
        <v>17</v>
      </c>
      <c r="H2" s="53" t="s">
        <v>36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34</v>
      </c>
      <c r="G3" s="2" t="s">
        <v>18</v>
      </c>
      <c r="H3" s="54">
        <v>45666</v>
      </c>
      <c r="I3" s="55"/>
      <c r="J3" s="55"/>
      <c r="K3" s="55"/>
    </row>
    <row r="4" spans="1:11" ht="13" thickBot="1" x14ac:dyDescent="0.3">
      <c r="C4" s="2"/>
      <c r="D4" s="4"/>
    </row>
    <row r="5" spans="1:11" ht="3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5" x14ac:dyDescent="0.35">
      <c r="A6" s="21">
        <v>1</v>
      </c>
      <c r="B6" s="22">
        <v>1</v>
      </c>
      <c r="C6" s="23" t="s">
        <v>19</v>
      </c>
      <c r="D6" s="5" t="s">
        <v>20</v>
      </c>
      <c r="E6" s="40" t="s">
        <v>59</v>
      </c>
      <c r="F6" s="41">
        <f>[1]Лист1!F6</f>
        <v>250</v>
      </c>
      <c r="G6" s="41">
        <v>13</v>
      </c>
      <c r="H6" s="41">
        <v>8</v>
      </c>
      <c r="I6" s="41">
        <v>26</v>
      </c>
      <c r="J6" s="41">
        <v>270</v>
      </c>
      <c r="K6" s="42" t="s">
        <v>60</v>
      </c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21</v>
      </c>
      <c r="E8" s="43" t="str">
        <f>[1]Лист1!E8</f>
        <v>Чай с сахаром, вареньем, медом</v>
      </c>
      <c r="F8" s="44">
        <f>[1]Лист1!F8</f>
        <v>200</v>
      </c>
      <c r="G8" s="44">
        <f>[1]Лист1!G8</f>
        <v>2</v>
      </c>
      <c r="H8" s="44">
        <f>[1]Лист1!H8</f>
        <v>1</v>
      </c>
      <c r="I8" s="44">
        <v>16</v>
      </c>
      <c r="J8" s="44">
        <v>81</v>
      </c>
      <c r="K8" s="45" t="str">
        <f>[1]Лист1!K8</f>
        <v>493п</v>
      </c>
    </row>
    <row r="9" spans="1:11" ht="14.5" x14ac:dyDescent="0.35">
      <c r="A9" s="24"/>
      <c r="B9" s="16"/>
      <c r="C9" s="11"/>
      <c r="D9" s="7" t="s">
        <v>22</v>
      </c>
      <c r="E9" s="43" t="str">
        <f>[1]Лист1!E9</f>
        <v>Хлеб ржано-пшеничный</v>
      </c>
      <c r="F9" s="44">
        <f>[1]Лист1!F9</f>
        <v>50</v>
      </c>
      <c r="G9" s="44">
        <f>[1]Лист1!G9</f>
        <v>2</v>
      </c>
      <c r="H9" s="44">
        <f>[1]Лист1!H9</f>
        <v>1</v>
      </c>
      <c r="I9" s="44">
        <v>20</v>
      </c>
      <c r="J9" s="44">
        <f>[1]Лист1!J9</f>
        <v>69</v>
      </c>
      <c r="K9" s="45"/>
    </row>
    <row r="10" spans="1:11" ht="14.5" x14ac:dyDescent="0.3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 t="s">
        <v>42</v>
      </c>
      <c r="F11" s="44">
        <f>[1]Лист1!F11</f>
        <v>50</v>
      </c>
      <c r="G11" s="44">
        <v>2</v>
      </c>
      <c r="H11" s="44">
        <v>7</v>
      </c>
      <c r="I11" s="44">
        <f>[1]Лист1!I11</f>
        <v>19</v>
      </c>
      <c r="J11" s="44">
        <v>66</v>
      </c>
      <c r="K11" s="45">
        <v>1</v>
      </c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32</v>
      </c>
      <c r="E13" s="9"/>
      <c r="F13" s="20">
        <f>SUM(F6:F12)</f>
        <v>550</v>
      </c>
      <c r="G13" s="20">
        <f>SUM(G6:G12)</f>
        <v>19</v>
      </c>
      <c r="H13" s="20">
        <f t="shared" ref="H13:J13" si="0">SUM(H6:H12)</f>
        <v>17</v>
      </c>
      <c r="I13" s="20">
        <f t="shared" si="0"/>
        <v>81</v>
      </c>
      <c r="J13" s="20">
        <f t="shared" si="0"/>
        <v>486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4.5" x14ac:dyDescent="0.35">
      <c r="A15" s="24"/>
      <c r="B15" s="16"/>
      <c r="C15" s="11"/>
      <c r="D15" s="7" t="s">
        <v>26</v>
      </c>
      <c r="E15" s="43" t="s">
        <v>61</v>
      </c>
      <c r="F15" s="44">
        <v>250</v>
      </c>
      <c r="G15" s="44">
        <v>9</v>
      </c>
      <c r="H15" s="44">
        <v>8</v>
      </c>
      <c r="I15" s="44">
        <v>25</v>
      </c>
      <c r="J15" s="44">
        <v>120</v>
      </c>
      <c r="K15" s="45" t="s">
        <v>62</v>
      </c>
    </row>
    <row r="16" spans="1:11" ht="14.5" x14ac:dyDescent="0.35">
      <c r="A16" s="24"/>
      <c r="B16" s="16"/>
      <c r="C16" s="11"/>
      <c r="D16" s="7" t="s">
        <v>27</v>
      </c>
      <c r="E16" s="43" t="s">
        <v>63</v>
      </c>
      <c r="F16" s="44">
        <v>100</v>
      </c>
      <c r="G16" s="44">
        <v>5</v>
      </c>
      <c r="H16" s="44">
        <v>6</v>
      </c>
      <c r="I16" s="44">
        <v>28</v>
      </c>
      <c r="J16" s="44">
        <v>270</v>
      </c>
      <c r="K16" s="45" t="s">
        <v>64</v>
      </c>
    </row>
    <row r="17" spans="1:11" ht="14.5" x14ac:dyDescent="0.35">
      <c r="A17" s="24"/>
      <c r="B17" s="16"/>
      <c r="C17" s="11"/>
      <c r="D17" s="7" t="s">
        <v>28</v>
      </c>
      <c r="E17" s="43" t="s">
        <v>105</v>
      </c>
      <c r="F17" s="44">
        <v>180</v>
      </c>
      <c r="G17" s="44">
        <v>3</v>
      </c>
      <c r="H17" s="44">
        <v>8</v>
      </c>
      <c r="I17" s="44">
        <v>13</v>
      </c>
      <c r="J17" s="44">
        <v>169</v>
      </c>
      <c r="K17" s="45">
        <v>309</v>
      </c>
    </row>
    <row r="18" spans="1:11" ht="14.5" x14ac:dyDescent="0.35">
      <c r="A18" s="24"/>
      <c r="B18" s="16"/>
      <c r="C18" s="11"/>
      <c r="D18" s="7" t="s">
        <v>29</v>
      </c>
      <c r="E18" s="43" t="s">
        <v>39</v>
      </c>
      <c r="F18" s="44">
        <v>200</v>
      </c>
      <c r="G18" s="44">
        <v>1</v>
      </c>
      <c r="H18" s="44">
        <v>0</v>
      </c>
      <c r="I18" s="44">
        <v>3</v>
      </c>
      <c r="J18" s="44">
        <v>14</v>
      </c>
      <c r="K18" s="45" t="s">
        <v>80</v>
      </c>
    </row>
    <row r="19" spans="1:11" ht="14.5" x14ac:dyDescent="0.35">
      <c r="A19" s="24"/>
      <c r="B19" s="16"/>
      <c r="C19" s="11"/>
      <c r="D19" s="7" t="s">
        <v>30</v>
      </c>
      <c r="E19" s="43" t="s">
        <v>118</v>
      </c>
      <c r="F19" s="44">
        <v>50</v>
      </c>
      <c r="G19" s="44">
        <v>4</v>
      </c>
      <c r="H19" s="44">
        <v>5</v>
      </c>
      <c r="I19" s="44">
        <v>25</v>
      </c>
      <c r="J19" s="44">
        <v>118</v>
      </c>
      <c r="K19" s="45"/>
    </row>
    <row r="20" spans="1:11" ht="14.5" x14ac:dyDescent="0.3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5" x14ac:dyDescent="0.35">
      <c r="A21" s="24"/>
      <c r="B21" s="16"/>
      <c r="C21" s="11"/>
      <c r="D21" s="6"/>
      <c r="E21" s="43" t="s">
        <v>66</v>
      </c>
      <c r="F21" s="44">
        <v>20</v>
      </c>
      <c r="G21" s="44">
        <v>2</v>
      </c>
      <c r="H21" s="44">
        <v>1</v>
      </c>
      <c r="I21" s="44">
        <v>4</v>
      </c>
      <c r="J21" s="44">
        <v>55</v>
      </c>
      <c r="K21" s="45" t="s">
        <v>67</v>
      </c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32</v>
      </c>
      <c r="E23" s="12"/>
      <c r="F23" s="20">
        <f>SUM(F14:F22)</f>
        <v>800</v>
      </c>
      <c r="G23" s="20">
        <f>SUM(G14:G22)</f>
        <v>24</v>
      </c>
      <c r="H23" s="20">
        <f>SUM(H14:H22)</f>
        <v>28</v>
      </c>
      <c r="I23" s="20">
        <f>SUM(I15:I22)</f>
        <v>98</v>
      </c>
      <c r="J23" s="20">
        <f t="shared" ref="J23" si="1">SUM(J14:J22)</f>
        <v>746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1350</v>
      </c>
      <c r="G24" s="33">
        <f>G13+G23</f>
        <v>43</v>
      </c>
      <c r="H24" s="33">
        <f>H13+H23</f>
        <v>45</v>
      </c>
      <c r="I24" s="33">
        <f>I13+I23</f>
        <v>179</v>
      </c>
      <c r="J24" s="33">
        <f t="shared" ref="J24" si="2">J13+J23</f>
        <v>1232</v>
      </c>
      <c r="K24" s="33"/>
    </row>
    <row r="25" spans="1:11" ht="14.5" x14ac:dyDescent="0.35">
      <c r="A25" s="15">
        <v>1</v>
      </c>
      <c r="B25" s="16">
        <v>2</v>
      </c>
      <c r="C25" s="23" t="s">
        <v>19</v>
      </c>
      <c r="D25" s="5" t="s">
        <v>20</v>
      </c>
      <c r="E25" s="40" t="s">
        <v>112</v>
      </c>
      <c r="F25" s="41">
        <f>[1]Лист1!F25</f>
        <v>250</v>
      </c>
      <c r="G25" s="41">
        <v>12</v>
      </c>
      <c r="H25" s="41">
        <v>9</v>
      </c>
      <c r="I25" s="41">
        <v>28</v>
      </c>
      <c r="J25" s="41">
        <v>220</v>
      </c>
      <c r="K25" s="42" t="s">
        <v>114</v>
      </c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21</v>
      </c>
      <c r="E27" s="43" t="str">
        <f>[1]Лист1!E27</f>
        <v>Чай с лимоном</v>
      </c>
      <c r="F27" s="44">
        <f>[1]Лист1!F27</f>
        <v>200</v>
      </c>
      <c r="G27" s="44">
        <f>[1]Лист1!G27</f>
        <v>0</v>
      </c>
      <c r="H27" s="44">
        <f>[1]Лист1!H27</f>
        <v>0</v>
      </c>
      <c r="I27" s="44">
        <v>16</v>
      </c>
      <c r="J27" s="44">
        <v>60</v>
      </c>
      <c r="K27" s="45" t="str">
        <f>[1]Лист1!K27</f>
        <v>494п</v>
      </c>
    </row>
    <row r="28" spans="1:11" ht="14.5" x14ac:dyDescent="0.35">
      <c r="A28" s="15"/>
      <c r="B28" s="16"/>
      <c r="C28" s="11"/>
      <c r="D28" s="7" t="s">
        <v>22</v>
      </c>
      <c r="E28" s="43" t="str">
        <f>[1]Лист1!E28</f>
        <v>Хлеб ржано-пшеничный</v>
      </c>
      <c r="F28" s="44">
        <v>50</v>
      </c>
      <c r="G28" s="44">
        <f>[1]Лист1!G28</f>
        <v>2</v>
      </c>
      <c r="H28" s="44">
        <f>[1]Лист1!H28</f>
        <v>1</v>
      </c>
      <c r="I28" s="44">
        <v>20</v>
      </c>
      <c r="J28" s="44">
        <v>69</v>
      </c>
      <c r="K28" s="45"/>
    </row>
    <row r="29" spans="1:11" ht="14.5" x14ac:dyDescent="0.3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 t="s">
        <v>45</v>
      </c>
      <c r="F30" s="44">
        <v>50</v>
      </c>
      <c r="G30" s="44">
        <v>4</v>
      </c>
      <c r="H30" s="44">
        <v>9</v>
      </c>
      <c r="I30" s="44">
        <v>19</v>
      </c>
      <c r="J30" s="44">
        <v>128</v>
      </c>
      <c r="K30" s="45" t="s">
        <v>38</v>
      </c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32</v>
      </c>
      <c r="E32" s="9"/>
      <c r="F32" s="20">
        <f>SUM(F25:F31)</f>
        <v>550</v>
      </c>
      <c r="G32" s="20">
        <f>SUM(G25:G31)</f>
        <v>18</v>
      </c>
      <c r="H32" s="20">
        <f>SUM(H25:H31)</f>
        <v>19</v>
      </c>
      <c r="I32" s="20">
        <f>SUM(I25:I31)</f>
        <v>83</v>
      </c>
      <c r="J32" s="20">
        <f t="shared" ref="J32" si="3">SUM(J25:J31)</f>
        <v>477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4.5" x14ac:dyDescent="0.35">
      <c r="A34" s="15"/>
      <c r="B34" s="16"/>
      <c r="C34" s="11"/>
      <c r="D34" s="7" t="s">
        <v>26</v>
      </c>
      <c r="E34" s="43" t="s">
        <v>68</v>
      </c>
      <c r="F34" s="44">
        <f>[1]Лист1!F34</f>
        <v>250</v>
      </c>
      <c r="G34" s="44">
        <v>7</v>
      </c>
      <c r="H34" s="44">
        <v>6</v>
      </c>
      <c r="I34" s="44">
        <v>28</v>
      </c>
      <c r="J34" s="44">
        <v>147</v>
      </c>
      <c r="K34" s="45" t="s">
        <v>69</v>
      </c>
    </row>
    <row r="35" spans="1:11" ht="14.5" x14ac:dyDescent="0.35">
      <c r="A35" s="15"/>
      <c r="B35" s="16"/>
      <c r="C35" s="11"/>
      <c r="D35" s="7" t="s">
        <v>27</v>
      </c>
      <c r="E35" s="43" t="s">
        <v>113</v>
      </c>
      <c r="F35" s="44">
        <v>280</v>
      </c>
      <c r="G35" s="44">
        <v>13</v>
      </c>
      <c r="H35" s="44">
        <v>11</v>
      </c>
      <c r="I35" s="44">
        <v>30</v>
      </c>
      <c r="J35" s="44">
        <v>254</v>
      </c>
      <c r="K35" s="45" t="s">
        <v>70</v>
      </c>
    </row>
    <row r="36" spans="1:11" ht="14.5" x14ac:dyDescent="0.3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4.5" x14ac:dyDescent="0.35">
      <c r="A37" s="15"/>
      <c r="B37" s="16"/>
      <c r="C37" s="11"/>
      <c r="D37" s="7" t="s">
        <v>29</v>
      </c>
      <c r="E37" s="43" t="s">
        <v>119</v>
      </c>
      <c r="F37" s="44">
        <f>[1]Лист1!F37</f>
        <v>200</v>
      </c>
      <c r="G37" s="44">
        <f>[1]Лист1!G37</f>
        <v>1</v>
      </c>
      <c r="H37" s="44">
        <f>[1]Лист1!H37</f>
        <v>1</v>
      </c>
      <c r="I37" s="44">
        <v>23</v>
      </c>
      <c r="J37" s="44">
        <v>116</v>
      </c>
      <c r="K37" s="45" t="str">
        <f>[1]Лист1!K37</f>
        <v>342м</v>
      </c>
    </row>
    <row r="38" spans="1:11" ht="14.5" x14ac:dyDescent="0.35">
      <c r="A38" s="15"/>
      <c r="B38" s="16"/>
      <c r="C38" s="11"/>
      <c r="D38" s="7" t="s">
        <v>30</v>
      </c>
      <c r="E38" s="43" t="str">
        <f>[1]Лист1!E38</f>
        <v>Хлеб йод 1с</v>
      </c>
      <c r="F38" s="44">
        <f>[1]Лист1!F38</f>
        <v>50</v>
      </c>
      <c r="G38" s="44">
        <v>4</v>
      </c>
      <c r="H38" s="44">
        <f>[1]Лист1!H38</f>
        <v>5</v>
      </c>
      <c r="I38" s="44">
        <f>[1]Лист1!I38</f>
        <v>25</v>
      </c>
      <c r="J38" s="44">
        <v>119</v>
      </c>
      <c r="K38" s="45"/>
    </row>
    <row r="39" spans="1:11" ht="14.5" x14ac:dyDescent="0.35">
      <c r="A39" s="15"/>
      <c r="B39" s="16"/>
      <c r="C39" s="11"/>
      <c r="D39" s="7" t="s">
        <v>31</v>
      </c>
      <c r="E39" s="43" t="str">
        <f>[1]Лист1!E39</f>
        <v>Хлеб ржано-пшеничный</v>
      </c>
      <c r="F39" s="44">
        <v>50</v>
      </c>
      <c r="G39" s="44">
        <f>[1]Лист1!G39</f>
        <v>2</v>
      </c>
      <c r="H39" s="44">
        <f>[1]Лист1!H39</f>
        <v>1</v>
      </c>
      <c r="I39" s="44">
        <v>20</v>
      </c>
      <c r="J39" s="44">
        <v>69</v>
      </c>
      <c r="K39" s="45"/>
    </row>
    <row r="40" spans="1:11" ht="14.5" x14ac:dyDescent="0.35">
      <c r="A40" s="15"/>
      <c r="B40" s="16"/>
      <c r="C40" s="11"/>
      <c r="D40" s="6"/>
      <c r="E40" s="43" t="s">
        <v>71</v>
      </c>
      <c r="F40" s="44">
        <v>20</v>
      </c>
      <c r="G40" s="44">
        <v>0</v>
      </c>
      <c r="H40" s="44">
        <v>0</v>
      </c>
      <c r="I40" s="44">
        <v>2</v>
      </c>
      <c r="J40" s="44">
        <v>0</v>
      </c>
      <c r="K40" s="45" t="s">
        <v>67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32</v>
      </c>
      <c r="E42" s="12"/>
      <c r="F42" s="20">
        <f>SUM(F33:F41)</f>
        <v>850</v>
      </c>
      <c r="G42" s="20">
        <f>SUM(G33:G41)</f>
        <v>27</v>
      </c>
      <c r="H42" s="20">
        <f t="shared" ref="H42" si="4">SUM(H33:H41)</f>
        <v>24</v>
      </c>
      <c r="I42" s="20">
        <f>SUM(I34:I41)</f>
        <v>128</v>
      </c>
      <c r="J42" s="20">
        <f t="shared" ref="J42" si="5">SUM(J33:J41)</f>
        <v>705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1400</v>
      </c>
      <c r="G43" s="33">
        <f>G32+G42</f>
        <v>45</v>
      </c>
      <c r="H43" s="33">
        <f>H32+H42</f>
        <v>43</v>
      </c>
      <c r="I43" s="33">
        <f>I32+I42</f>
        <v>211</v>
      </c>
      <c r="J43" s="33">
        <f t="shared" ref="J43" si="6">J32+J42</f>
        <v>1182</v>
      </c>
      <c r="K43" s="33"/>
    </row>
    <row r="44" spans="1:11" ht="14.5" x14ac:dyDescent="0.35">
      <c r="A44" s="21">
        <v>1</v>
      </c>
      <c r="B44" s="22">
        <v>3</v>
      </c>
      <c r="C44" s="23" t="s">
        <v>19</v>
      </c>
      <c r="D44" s="5" t="s">
        <v>20</v>
      </c>
      <c r="E44" s="40" t="s">
        <v>111</v>
      </c>
      <c r="F44" s="41">
        <f>[1]Лист1!F44</f>
        <v>250</v>
      </c>
      <c r="G44" s="41">
        <v>8</v>
      </c>
      <c r="H44" s="41">
        <v>13</v>
      </c>
      <c r="I44" s="41">
        <v>29</v>
      </c>
      <c r="J44" s="41">
        <v>178</v>
      </c>
      <c r="K44" s="42" t="s">
        <v>52</v>
      </c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21</v>
      </c>
      <c r="E46" s="43" t="str">
        <f>[1]Лист1!E46</f>
        <v>Чай с молоком</v>
      </c>
      <c r="F46" s="44">
        <f>[1]Лист1!F46</f>
        <v>200</v>
      </c>
      <c r="G46" s="44">
        <f>[1]Лист1!G46</f>
        <v>2</v>
      </c>
      <c r="H46" s="44">
        <f>[1]Лист1!H46</f>
        <v>1</v>
      </c>
      <c r="I46" s="44">
        <f>[1]Лист1!I46</f>
        <v>16</v>
      </c>
      <c r="J46" s="44">
        <f>[1]Лист1!J46</f>
        <v>81</v>
      </c>
      <c r="K46" s="45" t="str">
        <f>[1]Лист1!K46</f>
        <v>495п</v>
      </c>
    </row>
    <row r="47" spans="1:11" ht="14.5" x14ac:dyDescent="0.35">
      <c r="A47" s="24"/>
      <c r="B47" s="16"/>
      <c r="C47" s="11"/>
      <c r="D47" s="7" t="s">
        <v>22</v>
      </c>
      <c r="E47" s="43" t="str">
        <f>[1]Лист1!E47</f>
        <v>Хлеб ржано-пшеничный</v>
      </c>
      <c r="F47" s="44">
        <f>[1]Лист1!F47</f>
        <v>50</v>
      </c>
      <c r="G47" s="44">
        <f>[1]Лист1!G47</f>
        <v>2</v>
      </c>
      <c r="H47" s="44">
        <f>[1]Лист1!H47</f>
        <v>1</v>
      </c>
      <c r="I47" s="44">
        <v>18</v>
      </c>
      <c r="J47" s="44">
        <f>[1]Лист1!J47</f>
        <v>69</v>
      </c>
      <c r="K47" s="45"/>
    </row>
    <row r="48" spans="1:11" ht="14.5" x14ac:dyDescent="0.3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 t="s">
        <v>42</v>
      </c>
      <c r="F49" s="44">
        <f>[1]Лист1!F49</f>
        <v>50</v>
      </c>
      <c r="G49" s="44">
        <v>4</v>
      </c>
      <c r="H49" s="44">
        <v>5</v>
      </c>
      <c r="I49" s="44">
        <v>19</v>
      </c>
      <c r="J49" s="44">
        <v>143</v>
      </c>
      <c r="K49" s="45">
        <v>1</v>
      </c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32</v>
      </c>
      <c r="E51" s="9"/>
      <c r="F51" s="20">
        <f>SUM(F44:F50)</f>
        <v>550</v>
      </c>
      <c r="G51" s="20">
        <f t="shared" ref="G51" si="7">SUM(G44:G50)</f>
        <v>16</v>
      </c>
      <c r="H51" s="20">
        <f t="shared" ref="H51" si="8">SUM(H44:H50)</f>
        <v>20</v>
      </c>
      <c r="I51" s="20">
        <f t="shared" ref="I51" si="9">SUM(I44:I50)</f>
        <v>82</v>
      </c>
      <c r="J51" s="20">
        <f t="shared" ref="J51" si="10">SUM(J44:J50)</f>
        <v>471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4.5" x14ac:dyDescent="0.35">
      <c r="A53" s="24"/>
      <c r="B53" s="16"/>
      <c r="C53" s="11"/>
      <c r="D53" s="7" t="s">
        <v>26</v>
      </c>
      <c r="E53" s="43" t="s">
        <v>46</v>
      </c>
      <c r="F53" s="44">
        <f>[1]Лист1!F53</f>
        <v>250</v>
      </c>
      <c r="G53" s="44">
        <v>5</v>
      </c>
      <c r="H53" s="44">
        <v>6</v>
      </c>
      <c r="I53" s="44">
        <v>24</v>
      </c>
      <c r="J53" s="44">
        <v>83</v>
      </c>
      <c r="K53" s="45" t="s">
        <v>72</v>
      </c>
    </row>
    <row r="54" spans="1:11" ht="14.5" x14ac:dyDescent="0.35">
      <c r="A54" s="24"/>
      <c r="B54" s="16"/>
      <c r="C54" s="11"/>
      <c r="D54" s="7" t="s">
        <v>27</v>
      </c>
      <c r="E54" s="43" t="s">
        <v>49</v>
      </c>
      <c r="F54" s="44">
        <v>100</v>
      </c>
      <c r="G54" s="44">
        <v>8</v>
      </c>
      <c r="H54" s="44">
        <v>10</v>
      </c>
      <c r="I54" s="44">
        <v>23</v>
      </c>
      <c r="J54" s="44">
        <v>207</v>
      </c>
      <c r="K54" s="45" t="s">
        <v>51</v>
      </c>
    </row>
    <row r="55" spans="1:11" ht="14.5" x14ac:dyDescent="0.35">
      <c r="A55" s="24"/>
      <c r="B55" s="16"/>
      <c r="C55" s="11"/>
      <c r="D55" s="7" t="s">
        <v>28</v>
      </c>
      <c r="E55" s="43" t="s">
        <v>96</v>
      </c>
      <c r="F55" s="44">
        <v>180</v>
      </c>
      <c r="G55" s="44">
        <v>5</v>
      </c>
      <c r="H55" s="44">
        <v>4</v>
      </c>
      <c r="I55" s="44">
        <v>28</v>
      </c>
      <c r="J55" s="44">
        <v>170</v>
      </c>
      <c r="K55" s="45" t="s">
        <v>44</v>
      </c>
    </row>
    <row r="56" spans="1:11" ht="14.5" x14ac:dyDescent="0.35">
      <c r="A56" s="24"/>
      <c r="B56" s="16"/>
      <c r="C56" s="11"/>
      <c r="D56" s="7" t="s">
        <v>29</v>
      </c>
      <c r="E56" s="43" t="s">
        <v>73</v>
      </c>
      <c r="F56" s="44">
        <f>[1]Лист1!F56</f>
        <v>200</v>
      </c>
      <c r="G56" s="44">
        <f>[1]Лист1!G56</f>
        <v>1</v>
      </c>
      <c r="H56" s="44">
        <v>1</v>
      </c>
      <c r="I56" s="44">
        <v>28</v>
      </c>
      <c r="J56" s="44">
        <v>115</v>
      </c>
      <c r="K56" s="45" t="s">
        <v>74</v>
      </c>
    </row>
    <row r="57" spans="1:11" ht="14.5" x14ac:dyDescent="0.35">
      <c r="A57" s="24"/>
      <c r="B57" s="16"/>
      <c r="C57" s="11"/>
      <c r="D57" s="7" t="s">
        <v>30</v>
      </c>
      <c r="E57" s="43" t="str">
        <f>[1]Лист1!E57</f>
        <v>Хлеб йод 1с</v>
      </c>
      <c r="F57" s="44">
        <f>[1]Лист1!F57</f>
        <v>50</v>
      </c>
      <c r="G57" s="44">
        <f>[1]Лист1!G57</f>
        <v>4</v>
      </c>
      <c r="H57" s="44">
        <v>1</v>
      </c>
      <c r="I57" s="44">
        <f>[1]Лист1!I57</f>
        <v>25</v>
      </c>
      <c r="J57" s="44">
        <f>[1]Лист1!J57</f>
        <v>118</v>
      </c>
      <c r="K57" s="45"/>
    </row>
    <row r="58" spans="1:11" ht="14.5" x14ac:dyDescent="0.3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5" x14ac:dyDescent="0.35">
      <c r="A59" s="24"/>
      <c r="B59" s="16"/>
      <c r="C59" s="11"/>
      <c r="D59" s="6"/>
      <c r="E59" s="43" t="s">
        <v>66</v>
      </c>
      <c r="F59" s="44">
        <v>20</v>
      </c>
      <c r="G59" s="44">
        <v>1</v>
      </c>
      <c r="H59" s="44">
        <v>1</v>
      </c>
      <c r="I59" s="44">
        <v>2</v>
      </c>
      <c r="J59" s="44">
        <v>9</v>
      </c>
      <c r="K59" s="45" t="s">
        <v>67</v>
      </c>
    </row>
    <row r="60" spans="1:11" ht="14.5" x14ac:dyDescent="0.35">
      <c r="A60" s="24"/>
      <c r="B60" s="16"/>
      <c r="C60" s="11"/>
      <c r="D60" s="6"/>
      <c r="E60" s="43" t="s">
        <v>57</v>
      </c>
      <c r="F60" s="44">
        <v>50</v>
      </c>
      <c r="G60" s="44">
        <v>1</v>
      </c>
      <c r="H60" s="44">
        <v>1</v>
      </c>
      <c r="I60" s="44">
        <v>5</v>
      </c>
      <c r="J60" s="44">
        <v>33</v>
      </c>
      <c r="K60" s="45" t="s">
        <v>58</v>
      </c>
    </row>
    <row r="61" spans="1:11" ht="14.5" x14ac:dyDescent="0.35">
      <c r="A61" s="25"/>
      <c r="B61" s="18"/>
      <c r="C61" s="8"/>
      <c r="D61" s="19" t="s">
        <v>32</v>
      </c>
      <c r="E61" s="12"/>
      <c r="F61" s="20">
        <f>SUM(F52:F60)</f>
        <v>850</v>
      </c>
      <c r="G61" s="20">
        <f>SUM(G52:G60)</f>
        <v>25</v>
      </c>
      <c r="H61" s="20">
        <f>SUM(H52:H60)</f>
        <v>24</v>
      </c>
      <c r="I61" s="20">
        <f t="shared" ref="I61" si="11">SUM(I52:I60)</f>
        <v>135</v>
      </c>
      <c r="J61" s="20">
        <f t="shared" ref="J61" si="12">SUM(J52:J60)</f>
        <v>735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1400</v>
      </c>
      <c r="G62" s="33">
        <f>G51+G61</f>
        <v>41</v>
      </c>
      <c r="H62" s="33">
        <f>H51+H61</f>
        <v>44</v>
      </c>
      <c r="I62" s="33">
        <f t="shared" ref="I62" si="13">I51+I61</f>
        <v>217</v>
      </c>
      <c r="J62" s="33">
        <f t="shared" ref="J62" si="14">J51+J61</f>
        <v>1206</v>
      </c>
      <c r="K62" s="33"/>
    </row>
    <row r="63" spans="1:11" ht="14.5" x14ac:dyDescent="0.35">
      <c r="A63" s="21">
        <v>1</v>
      </c>
      <c r="B63" s="22">
        <v>4</v>
      </c>
      <c r="C63" s="23" t="s">
        <v>19</v>
      </c>
      <c r="D63" s="5" t="s">
        <v>20</v>
      </c>
      <c r="E63" s="40" t="s">
        <v>75</v>
      </c>
      <c r="F63" s="41">
        <v>250</v>
      </c>
      <c r="G63" s="41">
        <v>11</v>
      </c>
      <c r="H63" s="41">
        <v>12</v>
      </c>
      <c r="I63" s="41">
        <v>19</v>
      </c>
      <c r="J63" s="41">
        <v>334</v>
      </c>
      <c r="K63" s="42" t="s">
        <v>76</v>
      </c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21</v>
      </c>
      <c r="E65" s="43" t="str">
        <f>[1]Лист1!E65</f>
        <v>Чай с сахаром, вареньем, медом</v>
      </c>
      <c r="F65" s="44">
        <f>[1]Лист1!F65</f>
        <v>200</v>
      </c>
      <c r="G65" s="44">
        <f>[1]Лист1!G65</f>
        <v>2</v>
      </c>
      <c r="H65" s="44">
        <f>[1]Лист1!H65</f>
        <v>1</v>
      </c>
      <c r="I65" s="44">
        <v>15</v>
      </c>
      <c r="J65" s="44">
        <f>[1]Лист1!J65</f>
        <v>60</v>
      </c>
      <c r="K65" s="45" t="str">
        <f>[1]Лист1!K65</f>
        <v>493п</v>
      </c>
    </row>
    <row r="66" spans="1:11" ht="14.5" x14ac:dyDescent="0.35">
      <c r="A66" s="24"/>
      <c r="B66" s="16"/>
      <c r="C66" s="11"/>
      <c r="D66" s="7" t="s">
        <v>22</v>
      </c>
      <c r="E66" s="43" t="str">
        <f>[1]Лист1!E66</f>
        <v>Хлеб ржано-пшеничный</v>
      </c>
      <c r="F66" s="44">
        <f>[1]Лист1!F66</f>
        <v>50</v>
      </c>
      <c r="G66" s="44">
        <f>[1]Лист1!G66</f>
        <v>2</v>
      </c>
      <c r="H66" s="44">
        <f>[1]Лист1!H66</f>
        <v>1</v>
      </c>
      <c r="I66" s="44">
        <f>[1]Лист1!I66</f>
        <v>20</v>
      </c>
      <c r="J66" s="44">
        <f>[1]Лист1!J66</f>
        <v>69</v>
      </c>
      <c r="K66" s="45"/>
    </row>
    <row r="67" spans="1:11" ht="14.5" x14ac:dyDescent="0.3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 t="s">
        <v>45</v>
      </c>
      <c r="F68" s="44">
        <v>50</v>
      </c>
      <c r="G68" s="44">
        <v>4</v>
      </c>
      <c r="H68" s="44">
        <v>4</v>
      </c>
      <c r="I68" s="44">
        <v>19</v>
      </c>
      <c r="J68" s="44">
        <v>128</v>
      </c>
      <c r="K68" s="45" t="s">
        <v>38</v>
      </c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32</v>
      </c>
      <c r="E70" s="9"/>
      <c r="F70" s="20">
        <f>SUM(F63:F69)</f>
        <v>550</v>
      </c>
      <c r="G70" s="20">
        <f>SUM(G63:G69)</f>
        <v>19</v>
      </c>
      <c r="H70" s="20">
        <f>SUM(H63:H69)</f>
        <v>18</v>
      </c>
      <c r="I70" s="20">
        <f t="shared" ref="I70" si="15">SUM(I63:I69)</f>
        <v>73</v>
      </c>
      <c r="J70" s="20">
        <f t="shared" ref="J70" si="16">SUM(J63:J69)</f>
        <v>591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4.5" x14ac:dyDescent="0.35">
      <c r="A72" s="24"/>
      <c r="B72" s="16"/>
      <c r="C72" s="11"/>
      <c r="D72" s="7" t="s">
        <v>26</v>
      </c>
      <c r="E72" s="43" t="s">
        <v>77</v>
      </c>
      <c r="F72" s="44">
        <f>[1]Лист1!F72</f>
        <v>250</v>
      </c>
      <c r="G72" s="44">
        <v>6</v>
      </c>
      <c r="H72" s="44">
        <v>6</v>
      </c>
      <c r="I72" s="44">
        <v>12</v>
      </c>
      <c r="J72" s="44">
        <v>178</v>
      </c>
      <c r="K72" s="45" t="s">
        <v>78</v>
      </c>
    </row>
    <row r="73" spans="1:11" ht="14.5" x14ac:dyDescent="0.35">
      <c r="A73" s="24"/>
      <c r="B73" s="16"/>
      <c r="C73" s="11"/>
      <c r="D73" s="7" t="s">
        <v>27</v>
      </c>
      <c r="E73" s="43" t="s">
        <v>79</v>
      </c>
      <c r="F73" s="44">
        <v>100</v>
      </c>
      <c r="G73" s="44">
        <v>8</v>
      </c>
      <c r="H73" s="44">
        <v>9</v>
      </c>
      <c r="I73" s="44">
        <v>15</v>
      </c>
      <c r="J73" s="44">
        <v>188</v>
      </c>
      <c r="K73" s="45" t="s">
        <v>110</v>
      </c>
    </row>
    <row r="74" spans="1:11" ht="14.5" x14ac:dyDescent="0.35">
      <c r="A74" s="24"/>
      <c r="B74" s="16"/>
      <c r="C74" s="11"/>
      <c r="D74" s="7" t="s">
        <v>28</v>
      </c>
      <c r="E74" s="43" t="s">
        <v>41</v>
      </c>
      <c r="F74" s="44">
        <v>180</v>
      </c>
      <c r="G74" s="44">
        <v>5</v>
      </c>
      <c r="H74" s="44">
        <v>4</v>
      </c>
      <c r="I74" s="44">
        <v>22</v>
      </c>
      <c r="J74" s="44">
        <v>172</v>
      </c>
      <c r="K74" s="45" t="s">
        <v>47</v>
      </c>
    </row>
    <row r="75" spans="1:11" ht="14.5" x14ac:dyDescent="0.35">
      <c r="A75" s="24"/>
      <c r="B75" s="16"/>
      <c r="C75" s="11"/>
      <c r="D75" s="7" t="s">
        <v>29</v>
      </c>
      <c r="E75" s="43" t="s">
        <v>115</v>
      </c>
      <c r="F75" s="44">
        <f>[1]Лист1!F75</f>
        <v>200</v>
      </c>
      <c r="G75" s="44">
        <f>[1]Лист1!G75</f>
        <v>1</v>
      </c>
      <c r="H75" s="44">
        <v>1</v>
      </c>
      <c r="I75" s="44">
        <v>28</v>
      </c>
      <c r="J75" s="44">
        <v>14</v>
      </c>
      <c r="K75" s="45" t="s">
        <v>80</v>
      </c>
    </row>
    <row r="76" spans="1:11" ht="14.5" x14ac:dyDescent="0.35">
      <c r="A76" s="24"/>
      <c r="B76" s="16"/>
      <c r="C76" s="11"/>
      <c r="D76" s="7" t="s">
        <v>30</v>
      </c>
      <c r="E76" s="43" t="str">
        <f>[1]Лист1!E76</f>
        <v>Хлеб йод 1с</v>
      </c>
      <c r="F76" s="44">
        <f>[1]Лист1!F76</f>
        <v>50</v>
      </c>
      <c r="G76" s="44">
        <f>[1]Лист1!G76</f>
        <v>4</v>
      </c>
      <c r="H76" s="44">
        <v>4</v>
      </c>
      <c r="I76" s="44">
        <f>[1]Лист1!I76</f>
        <v>25</v>
      </c>
      <c r="J76" s="44">
        <v>120</v>
      </c>
      <c r="K76" s="45"/>
    </row>
    <row r="77" spans="1:11" ht="14.5" x14ac:dyDescent="0.3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5" x14ac:dyDescent="0.35">
      <c r="A78" s="24"/>
      <c r="B78" s="16"/>
      <c r="C78" s="11"/>
      <c r="D78" s="6"/>
      <c r="E78" s="43" t="s">
        <v>71</v>
      </c>
      <c r="F78" s="44">
        <v>20</v>
      </c>
      <c r="G78" s="44">
        <v>0</v>
      </c>
      <c r="H78" s="44">
        <v>0</v>
      </c>
      <c r="I78" s="44">
        <v>4</v>
      </c>
      <c r="J78" s="44">
        <v>0</v>
      </c>
      <c r="K78" s="45" t="s">
        <v>67</v>
      </c>
    </row>
    <row r="79" spans="1:11" ht="14.5" x14ac:dyDescent="0.35">
      <c r="A79" s="24"/>
      <c r="B79" s="16"/>
      <c r="C79" s="11"/>
      <c r="D79" s="6"/>
      <c r="E79" s="43" t="s">
        <v>57</v>
      </c>
      <c r="F79" s="44">
        <v>50</v>
      </c>
      <c r="G79" s="44">
        <v>1</v>
      </c>
      <c r="H79" s="44">
        <v>1</v>
      </c>
      <c r="I79" s="44">
        <v>5</v>
      </c>
      <c r="J79" s="44">
        <v>33</v>
      </c>
      <c r="K79" s="45" t="s">
        <v>58</v>
      </c>
    </row>
    <row r="80" spans="1:11" ht="14.5" x14ac:dyDescent="0.35">
      <c r="A80" s="25"/>
      <c r="B80" s="18"/>
      <c r="C80" s="8"/>
      <c r="D80" s="19" t="s">
        <v>32</v>
      </c>
      <c r="E80" s="12"/>
      <c r="F80" s="20">
        <f>SUM(F71:F79)</f>
        <v>850</v>
      </c>
      <c r="G80" s="20">
        <f>SUM(G71:G79)</f>
        <v>25</v>
      </c>
      <c r="H80" s="20">
        <f>SUM(H71:H79)</f>
        <v>25</v>
      </c>
      <c r="I80" s="20">
        <f>SUM(I71:I79)</f>
        <v>111</v>
      </c>
      <c r="J80" s="20">
        <f t="shared" ref="J80" si="17">SUM(J71:J79)</f>
        <v>705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1400</v>
      </c>
      <c r="G81" s="33">
        <f t="shared" ref="G81" si="18">G70+G80</f>
        <v>44</v>
      </c>
      <c r="H81" s="33">
        <f>H70+H80</f>
        <v>43</v>
      </c>
      <c r="I81" s="33">
        <f>I70+I80</f>
        <v>184</v>
      </c>
      <c r="J81" s="33">
        <f t="shared" ref="J81" si="19">J70+J80</f>
        <v>1296</v>
      </c>
      <c r="K81" s="33"/>
    </row>
    <row r="82" spans="1:11" ht="14.5" x14ac:dyDescent="0.35">
      <c r="A82" s="21">
        <v>1</v>
      </c>
      <c r="B82" s="22">
        <v>5</v>
      </c>
      <c r="C82" s="23" t="s">
        <v>19</v>
      </c>
      <c r="D82" s="5" t="s">
        <v>20</v>
      </c>
      <c r="E82" s="40" t="s">
        <v>81</v>
      </c>
      <c r="F82" s="41">
        <f>[1]Лист1!F82</f>
        <v>250</v>
      </c>
      <c r="G82" s="41">
        <v>13</v>
      </c>
      <c r="H82" s="41">
        <v>12</v>
      </c>
      <c r="I82" s="41">
        <v>23</v>
      </c>
      <c r="J82" s="41">
        <v>245</v>
      </c>
      <c r="K82" s="42" t="s">
        <v>82</v>
      </c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21</v>
      </c>
      <c r="E84" s="43" t="str">
        <f>[1]Лист1!E84</f>
        <v>Чай с лимоном</v>
      </c>
      <c r="F84" s="44">
        <f>[1]Лист1!F84</f>
        <v>200</v>
      </c>
      <c r="G84" s="44">
        <f>[1]Лист1!G84</f>
        <v>0</v>
      </c>
      <c r="H84" s="44">
        <f>[1]Лист1!H84</f>
        <v>0</v>
      </c>
      <c r="I84" s="44">
        <v>13</v>
      </c>
      <c r="J84" s="44">
        <f>[1]Лист1!J84</f>
        <v>61</v>
      </c>
      <c r="K84" s="45" t="str">
        <f>[1]Лист1!K84</f>
        <v>494п</v>
      </c>
    </row>
    <row r="85" spans="1:11" ht="14.5" x14ac:dyDescent="0.35">
      <c r="A85" s="24"/>
      <c r="B85" s="16"/>
      <c r="C85" s="11"/>
      <c r="D85" s="7" t="s">
        <v>22</v>
      </c>
      <c r="E85" s="43" t="str">
        <f>[1]Лист1!E85</f>
        <v>Хлеб ржано-пшеничный</v>
      </c>
      <c r="F85" s="44">
        <f>[1]Лист1!F85</f>
        <v>50</v>
      </c>
      <c r="G85" s="44">
        <f>[1]Лист1!G85</f>
        <v>2</v>
      </c>
      <c r="H85" s="44">
        <f>[1]Лист1!H85</f>
        <v>1</v>
      </c>
      <c r="I85" s="44">
        <v>18</v>
      </c>
      <c r="J85" s="44">
        <f>[1]Лист1!J85</f>
        <v>69</v>
      </c>
      <c r="K85" s="45"/>
    </row>
    <row r="86" spans="1:11" ht="14.5" x14ac:dyDescent="0.3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 t="s">
        <v>42</v>
      </c>
      <c r="F87" s="44">
        <f>[1]Лист1!F87</f>
        <v>50</v>
      </c>
      <c r="G87" s="44">
        <v>4</v>
      </c>
      <c r="H87" s="44">
        <v>5</v>
      </c>
      <c r="I87" s="44">
        <v>19</v>
      </c>
      <c r="J87" s="44">
        <v>95</v>
      </c>
      <c r="K87" s="45">
        <v>1</v>
      </c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>SUM(G82:G88)</f>
        <v>19</v>
      </c>
      <c r="H89" s="20">
        <f t="shared" ref="H89" si="20">SUM(H82:H88)</f>
        <v>18</v>
      </c>
      <c r="I89" s="20">
        <f t="shared" ref="I89" si="21">SUM(I82:I88)</f>
        <v>73</v>
      </c>
      <c r="J89" s="20">
        <f t="shared" ref="J89" si="22">SUM(J82:J88)</f>
        <v>470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4.5" x14ac:dyDescent="0.35">
      <c r="A91" s="24"/>
      <c r="B91" s="16"/>
      <c r="C91" s="11"/>
      <c r="D91" s="7" t="s">
        <v>26</v>
      </c>
      <c r="E91" s="43" t="s">
        <v>83</v>
      </c>
      <c r="F91" s="44">
        <f>[1]Лист1!F91</f>
        <v>250</v>
      </c>
      <c r="G91" s="44">
        <v>4</v>
      </c>
      <c r="H91" s="44">
        <v>7</v>
      </c>
      <c r="I91" s="44">
        <v>20</v>
      </c>
      <c r="J91" s="44">
        <v>197</v>
      </c>
      <c r="K91" s="45" t="s">
        <v>84</v>
      </c>
    </row>
    <row r="92" spans="1:11" ht="14.5" x14ac:dyDescent="0.35">
      <c r="A92" s="24"/>
      <c r="B92" s="16"/>
      <c r="C92" s="11"/>
      <c r="D92" s="7" t="s">
        <v>27</v>
      </c>
      <c r="E92" s="43" t="s">
        <v>108</v>
      </c>
      <c r="F92" s="44">
        <v>280</v>
      </c>
      <c r="G92" s="44">
        <v>9</v>
      </c>
      <c r="H92" s="44">
        <v>13</v>
      </c>
      <c r="I92" s="44">
        <v>17</v>
      </c>
      <c r="J92" s="44">
        <v>395</v>
      </c>
      <c r="K92" s="45" t="s">
        <v>85</v>
      </c>
    </row>
    <row r="93" spans="1:11" ht="14.5" x14ac:dyDescent="0.3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4.5" x14ac:dyDescent="0.35">
      <c r="A94" s="24"/>
      <c r="B94" s="16"/>
      <c r="C94" s="11"/>
      <c r="D94" s="7" t="s">
        <v>29</v>
      </c>
      <c r="E94" s="43" t="s">
        <v>39</v>
      </c>
      <c r="F94" s="44">
        <v>200</v>
      </c>
      <c r="G94" s="44">
        <v>1</v>
      </c>
      <c r="H94" s="44">
        <v>1</v>
      </c>
      <c r="I94" s="44">
        <v>25</v>
      </c>
      <c r="J94" s="44">
        <v>14</v>
      </c>
      <c r="K94" s="45" t="s">
        <v>65</v>
      </c>
    </row>
    <row r="95" spans="1:11" ht="14.5" x14ac:dyDescent="0.35">
      <c r="A95" s="24"/>
      <c r="B95" s="16"/>
      <c r="C95" s="11"/>
      <c r="D95" s="7" t="s">
        <v>30</v>
      </c>
      <c r="E95" s="43" t="str">
        <f>[1]Лист1!E95</f>
        <v>Хлеб йод 1с</v>
      </c>
      <c r="F95" s="44">
        <f>[1]Лист1!F95</f>
        <v>50</v>
      </c>
      <c r="G95" s="44">
        <v>4</v>
      </c>
      <c r="H95" s="44">
        <v>5</v>
      </c>
      <c r="I95" s="44">
        <v>25</v>
      </c>
      <c r="J95" s="44">
        <f>[1]Лист1!J95</f>
        <v>118</v>
      </c>
      <c r="K95" s="45"/>
    </row>
    <row r="96" spans="1:11" ht="14.5" x14ac:dyDescent="0.35">
      <c r="A96" s="24"/>
      <c r="B96" s="16"/>
      <c r="C96" s="11"/>
      <c r="D96" s="7" t="s">
        <v>31</v>
      </c>
      <c r="E96" s="43" t="s">
        <v>40</v>
      </c>
      <c r="F96" s="44">
        <v>50</v>
      </c>
      <c r="G96" s="44">
        <v>4</v>
      </c>
      <c r="H96" s="44">
        <v>1</v>
      </c>
      <c r="I96" s="44">
        <v>17</v>
      </c>
      <c r="J96" s="44">
        <v>69</v>
      </c>
      <c r="K96" s="45"/>
    </row>
    <row r="97" spans="1:11" ht="14.5" x14ac:dyDescent="0.35">
      <c r="A97" s="24"/>
      <c r="B97" s="16"/>
      <c r="C97" s="11"/>
      <c r="D97" s="6"/>
      <c r="E97" s="43" t="s">
        <v>66</v>
      </c>
      <c r="F97" s="44">
        <v>20</v>
      </c>
      <c r="G97" s="44">
        <v>1</v>
      </c>
      <c r="H97" s="44">
        <v>1</v>
      </c>
      <c r="I97" s="44">
        <v>2</v>
      </c>
      <c r="J97" s="44">
        <v>15</v>
      </c>
      <c r="K97" s="45" t="s">
        <v>109</v>
      </c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32</v>
      </c>
      <c r="E99" s="12"/>
      <c r="F99" s="20">
        <f>SUM(F90:F98)</f>
        <v>850</v>
      </c>
      <c r="G99" s="20">
        <f>SUM(G90:G98)</f>
        <v>23</v>
      </c>
      <c r="H99" s="20">
        <f>SUM(H90:H98)</f>
        <v>28</v>
      </c>
      <c r="I99" s="20">
        <f t="shared" ref="I99" si="23">SUM(I90:I98)</f>
        <v>106</v>
      </c>
      <c r="J99" s="20">
        <f t="shared" ref="J99" si="24">SUM(J90:J98)</f>
        <v>808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1400</v>
      </c>
      <c r="G100" s="33">
        <f t="shared" ref="G100" si="25">G89+G99</f>
        <v>42</v>
      </c>
      <c r="H100" s="33">
        <f>H89+H99</f>
        <v>46</v>
      </c>
      <c r="I100" s="33">
        <f>I89+I99</f>
        <v>179</v>
      </c>
      <c r="J100" s="33">
        <f t="shared" ref="J100" si="26">J89+J99</f>
        <v>1278</v>
      </c>
      <c r="K100" s="33"/>
    </row>
    <row r="101" spans="1:11" ht="14.5" x14ac:dyDescent="0.35">
      <c r="A101" s="21">
        <v>2</v>
      </c>
      <c r="B101" s="22">
        <v>1</v>
      </c>
      <c r="C101" s="23" t="s">
        <v>19</v>
      </c>
      <c r="D101" s="5" t="s">
        <v>20</v>
      </c>
      <c r="E101" s="40" t="s">
        <v>86</v>
      </c>
      <c r="F101" s="41">
        <v>250</v>
      </c>
      <c r="G101" s="41">
        <v>8</v>
      </c>
      <c r="H101" s="41">
        <v>5</v>
      </c>
      <c r="I101" s="41">
        <v>32</v>
      </c>
      <c r="J101" s="41">
        <v>251</v>
      </c>
      <c r="K101" s="42" t="s">
        <v>52</v>
      </c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21</v>
      </c>
      <c r="E103" s="43" t="str">
        <f>[1]Лист1!E103</f>
        <v>Чай с сахаром, вареньем, медом</v>
      </c>
      <c r="F103" s="44">
        <f>[1]Лист1!F103</f>
        <v>200</v>
      </c>
      <c r="G103" s="44">
        <v>3</v>
      </c>
      <c r="H103" s="44">
        <v>2</v>
      </c>
      <c r="I103" s="44">
        <v>14</v>
      </c>
      <c r="J103" s="44">
        <v>81</v>
      </c>
      <c r="K103" s="45" t="str">
        <f>[1]Лист1!K103</f>
        <v>493п</v>
      </c>
    </row>
    <row r="104" spans="1:11" ht="14.5" x14ac:dyDescent="0.35">
      <c r="A104" s="24"/>
      <c r="B104" s="16"/>
      <c r="C104" s="11"/>
      <c r="D104" s="7" t="s">
        <v>22</v>
      </c>
      <c r="E104" s="43" t="str">
        <f>[1]Лист1!E104</f>
        <v>Хлеб ржано-пшеничный</v>
      </c>
      <c r="F104" s="44">
        <f>[1]Лист1!F104</f>
        <v>50</v>
      </c>
      <c r="G104" s="44">
        <v>4</v>
      </c>
      <c r="H104" s="44">
        <v>6</v>
      </c>
      <c r="I104" s="44">
        <v>16</v>
      </c>
      <c r="J104" s="44">
        <f>[1]Лист1!J104</f>
        <v>69</v>
      </c>
      <c r="K104" s="45"/>
    </row>
    <row r="105" spans="1:11" ht="14.5" x14ac:dyDescent="0.3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 t="s">
        <v>45</v>
      </c>
      <c r="F106" s="44">
        <v>50</v>
      </c>
      <c r="G106" s="44">
        <v>4</v>
      </c>
      <c r="H106" s="44">
        <v>4</v>
      </c>
      <c r="I106" s="44">
        <v>19</v>
      </c>
      <c r="J106" s="44">
        <v>128</v>
      </c>
      <c r="K106" s="45" t="s">
        <v>38</v>
      </c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32</v>
      </c>
      <c r="E108" s="9"/>
      <c r="F108" s="20">
        <f>SUM(F101:F107)</f>
        <v>550</v>
      </c>
      <c r="G108" s="20">
        <f>SUM(G101:G107)</f>
        <v>19</v>
      </c>
      <c r="H108" s="20">
        <f t="shared" ref="H108:J108" si="27">SUM(H101:H107)</f>
        <v>17</v>
      </c>
      <c r="I108" s="20">
        <f>SUM(I101:I107)</f>
        <v>81</v>
      </c>
      <c r="J108" s="20">
        <f t="shared" si="27"/>
        <v>529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4.5" x14ac:dyDescent="0.35">
      <c r="A110" s="24"/>
      <c r="B110" s="16"/>
      <c r="C110" s="11"/>
      <c r="D110" s="7" t="s">
        <v>26</v>
      </c>
      <c r="E110" s="43" t="s">
        <v>87</v>
      </c>
      <c r="F110" s="44">
        <f>[1]Лист1!F110</f>
        <v>250</v>
      </c>
      <c r="G110" s="44">
        <v>5</v>
      </c>
      <c r="H110" s="44">
        <v>4</v>
      </c>
      <c r="I110" s="44">
        <v>17</v>
      </c>
      <c r="J110" s="44">
        <v>157</v>
      </c>
      <c r="K110" s="45" t="s">
        <v>88</v>
      </c>
    </row>
    <row r="111" spans="1:11" ht="14.5" x14ac:dyDescent="0.35">
      <c r="A111" s="24"/>
      <c r="B111" s="16"/>
      <c r="C111" s="11"/>
      <c r="D111" s="7" t="s">
        <v>27</v>
      </c>
      <c r="E111" s="43" t="s">
        <v>89</v>
      </c>
      <c r="F111" s="44">
        <f>[1]Лист1!F111</f>
        <v>100</v>
      </c>
      <c r="G111" s="44">
        <v>9</v>
      </c>
      <c r="H111" s="44">
        <v>13</v>
      </c>
      <c r="I111" s="44">
        <v>13</v>
      </c>
      <c r="J111" s="44">
        <v>216</v>
      </c>
      <c r="K111" s="45" t="s">
        <v>90</v>
      </c>
    </row>
    <row r="112" spans="1:11" ht="14.5" x14ac:dyDescent="0.35">
      <c r="A112" s="24"/>
      <c r="B112" s="16"/>
      <c r="C112" s="11"/>
      <c r="D112" s="7" t="s">
        <v>28</v>
      </c>
      <c r="E112" s="43" t="s">
        <v>50</v>
      </c>
      <c r="F112" s="44">
        <f>[1]Лист1!F112</f>
        <v>180</v>
      </c>
      <c r="G112" s="44">
        <v>5</v>
      </c>
      <c r="H112" s="44">
        <f>[1]Лист1!H112</f>
        <v>5</v>
      </c>
      <c r="I112" s="44">
        <v>19</v>
      </c>
      <c r="J112" s="44">
        <v>169</v>
      </c>
      <c r="K112" s="45" t="s">
        <v>91</v>
      </c>
    </row>
    <row r="113" spans="1:11" ht="14.5" x14ac:dyDescent="0.35">
      <c r="A113" s="24"/>
      <c r="B113" s="16"/>
      <c r="C113" s="11"/>
      <c r="D113" s="7" t="s">
        <v>29</v>
      </c>
      <c r="E113" s="43" t="str">
        <f>[1]Лист1!E113</f>
        <v>Компот из смеси сухофруктов</v>
      </c>
      <c r="F113" s="44">
        <f>[1]Лист1!F113</f>
        <v>200</v>
      </c>
      <c r="G113" s="44">
        <v>1</v>
      </c>
      <c r="H113" s="44">
        <v>1</v>
      </c>
      <c r="I113" s="44">
        <v>21</v>
      </c>
      <c r="J113" s="44">
        <v>14</v>
      </c>
      <c r="K113" s="45" t="str">
        <f>[1]Лист1!K113</f>
        <v>349м</v>
      </c>
    </row>
    <row r="114" spans="1:11" ht="14.5" x14ac:dyDescent="0.35">
      <c r="A114" s="24"/>
      <c r="B114" s="16"/>
      <c r="C114" s="11"/>
      <c r="D114" s="7" t="s">
        <v>30</v>
      </c>
      <c r="E114" s="43" t="str">
        <f>[1]Лист1!E114</f>
        <v>Хлеб йод 1с</v>
      </c>
      <c r="F114" s="44">
        <f>[1]Лист1!F114</f>
        <v>50</v>
      </c>
      <c r="G114" s="44">
        <v>3</v>
      </c>
      <c r="H114" s="44">
        <v>4</v>
      </c>
      <c r="I114" s="44">
        <v>21</v>
      </c>
      <c r="J114" s="44">
        <f>[1]Лист1!J114</f>
        <v>118</v>
      </c>
      <c r="K114" s="45"/>
    </row>
    <row r="115" spans="1:11" ht="14.5" x14ac:dyDescent="0.3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5" x14ac:dyDescent="0.35">
      <c r="A116" s="24"/>
      <c r="B116" s="16"/>
      <c r="C116" s="11"/>
      <c r="D116" s="6"/>
      <c r="E116" s="43" t="s">
        <v>71</v>
      </c>
      <c r="F116" s="44">
        <v>20</v>
      </c>
      <c r="G116" s="44">
        <v>0</v>
      </c>
      <c r="H116" s="44">
        <v>0</v>
      </c>
      <c r="I116" s="44">
        <v>2</v>
      </c>
      <c r="J116" s="44">
        <v>0</v>
      </c>
      <c r="K116" s="45" t="s">
        <v>67</v>
      </c>
    </row>
    <row r="117" spans="1:11" ht="14.5" x14ac:dyDescent="0.35">
      <c r="A117" s="24"/>
      <c r="B117" s="16"/>
      <c r="C117" s="11"/>
      <c r="D117" s="6"/>
      <c r="E117" s="43" t="s">
        <v>57</v>
      </c>
      <c r="F117" s="44">
        <v>50</v>
      </c>
      <c r="G117" s="44">
        <v>1</v>
      </c>
      <c r="H117" s="44">
        <v>1</v>
      </c>
      <c r="I117" s="44">
        <v>5</v>
      </c>
      <c r="J117" s="44">
        <v>33</v>
      </c>
      <c r="K117" s="45" t="s">
        <v>58</v>
      </c>
    </row>
    <row r="118" spans="1:11" ht="14.5" x14ac:dyDescent="0.35">
      <c r="A118" s="25"/>
      <c r="B118" s="18"/>
      <c r="C118" s="8"/>
      <c r="D118" s="19" t="s">
        <v>32</v>
      </c>
      <c r="E118" s="12"/>
      <c r="F118" s="20">
        <f>SUM(F109:F117)</f>
        <v>850</v>
      </c>
      <c r="G118" s="20">
        <f>SUM(G109:G117)</f>
        <v>24</v>
      </c>
      <c r="H118" s="20">
        <f>SUM(H109:H117)</f>
        <v>28</v>
      </c>
      <c r="I118" s="20">
        <f>SUM(I110:I117)</f>
        <v>98</v>
      </c>
      <c r="J118" s="20">
        <f t="shared" ref="J118" si="28">SUM(J109:J117)</f>
        <v>707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1400</v>
      </c>
      <c r="G119" s="33">
        <f>G108+G118</f>
        <v>43</v>
      </c>
      <c r="H119" s="33">
        <f>H108+H118</f>
        <v>45</v>
      </c>
      <c r="I119" s="33">
        <f>I108+I118</f>
        <v>179</v>
      </c>
      <c r="J119" s="33">
        <f t="shared" ref="J119" si="29">J108+J118</f>
        <v>1236</v>
      </c>
      <c r="K119" s="33"/>
    </row>
    <row r="120" spans="1:11" ht="14.5" x14ac:dyDescent="0.35">
      <c r="A120" s="15">
        <v>2</v>
      </c>
      <c r="B120" s="16">
        <v>2</v>
      </c>
      <c r="C120" s="23" t="s">
        <v>19</v>
      </c>
      <c r="D120" s="5" t="s">
        <v>20</v>
      </c>
      <c r="E120" s="40" t="s">
        <v>116</v>
      </c>
      <c r="F120" s="41">
        <v>250</v>
      </c>
      <c r="G120" s="41">
        <v>12</v>
      </c>
      <c r="H120" s="41">
        <v>13</v>
      </c>
      <c r="I120" s="41">
        <v>32</v>
      </c>
      <c r="J120" s="41">
        <v>318</v>
      </c>
      <c r="K120" s="42" t="s">
        <v>107</v>
      </c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21</v>
      </c>
      <c r="E122" s="43" t="str">
        <f>[1]Лист1!E122</f>
        <v>Чай с лимоном</v>
      </c>
      <c r="F122" s="44">
        <f>[1]Лист1!F122</f>
        <v>200</v>
      </c>
      <c r="G122" s="44">
        <f>[1]Лист1!G122</f>
        <v>0</v>
      </c>
      <c r="H122" s="44">
        <f>[1]Лист1!H122</f>
        <v>0</v>
      </c>
      <c r="I122" s="44">
        <v>16</v>
      </c>
      <c r="J122" s="44">
        <f>[1]Лист1!J122</f>
        <v>61</v>
      </c>
      <c r="K122" s="45" t="str">
        <f>[1]Лист1!K122</f>
        <v>494п</v>
      </c>
    </row>
    <row r="123" spans="1:11" ht="14.5" x14ac:dyDescent="0.35">
      <c r="A123" s="15"/>
      <c r="B123" s="16"/>
      <c r="C123" s="11"/>
      <c r="D123" s="7" t="s">
        <v>22</v>
      </c>
      <c r="E123" s="43" t="str">
        <f>[1]Лист1!E123</f>
        <v>Хлеб ржано-пшеничный</v>
      </c>
      <c r="F123" s="44">
        <f>[1]Лист1!F123</f>
        <v>50</v>
      </c>
      <c r="G123" s="44">
        <f>[1]Лист1!G123</f>
        <v>2</v>
      </c>
      <c r="H123" s="44">
        <f>[1]Лист1!H123</f>
        <v>1</v>
      </c>
      <c r="I123" s="44">
        <v>16</v>
      </c>
      <c r="J123" s="44">
        <f>[1]Лист1!J123</f>
        <v>69</v>
      </c>
      <c r="K123" s="45"/>
    </row>
    <row r="124" spans="1:11" ht="14.5" x14ac:dyDescent="0.3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 t="s">
        <v>42</v>
      </c>
      <c r="F125" s="44">
        <v>50</v>
      </c>
      <c r="G125" s="44">
        <v>4</v>
      </c>
      <c r="H125" s="44">
        <v>5</v>
      </c>
      <c r="I125" s="44">
        <v>19</v>
      </c>
      <c r="J125" s="44">
        <v>95</v>
      </c>
      <c r="K125" s="45">
        <v>1</v>
      </c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>SUM(G120:G126)</f>
        <v>18</v>
      </c>
      <c r="H127" s="20">
        <f>SUM(H120:H126)</f>
        <v>19</v>
      </c>
      <c r="I127" s="20">
        <f>SUM(I120:I126)</f>
        <v>83</v>
      </c>
      <c r="J127" s="20">
        <f>SUM(J120:J126)</f>
        <v>543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4.5" x14ac:dyDescent="0.35">
      <c r="A129" s="15"/>
      <c r="B129" s="16"/>
      <c r="C129" s="11"/>
      <c r="D129" s="7" t="s">
        <v>26</v>
      </c>
      <c r="E129" s="43" t="s">
        <v>92</v>
      </c>
      <c r="F129" s="44">
        <f>[1]Лист1!F129</f>
        <v>250</v>
      </c>
      <c r="G129" s="44">
        <v>5</v>
      </c>
      <c r="H129" s="44">
        <v>5</v>
      </c>
      <c r="I129" s="44">
        <v>28</v>
      </c>
      <c r="J129" s="44">
        <v>168</v>
      </c>
      <c r="K129" s="45" t="s">
        <v>62</v>
      </c>
    </row>
    <row r="130" spans="1:11" ht="14.5" x14ac:dyDescent="0.35">
      <c r="A130" s="15"/>
      <c r="B130" s="16"/>
      <c r="C130" s="11"/>
      <c r="D130" s="7" t="s">
        <v>27</v>
      </c>
      <c r="E130" s="43" t="s">
        <v>55</v>
      </c>
      <c r="F130" s="44">
        <v>280</v>
      </c>
      <c r="G130" s="44">
        <v>13</v>
      </c>
      <c r="H130" s="44">
        <v>13</v>
      </c>
      <c r="I130" s="44">
        <v>29</v>
      </c>
      <c r="J130" s="44">
        <v>350</v>
      </c>
      <c r="K130" s="45" t="s">
        <v>56</v>
      </c>
    </row>
    <row r="131" spans="1:11" ht="14.5" x14ac:dyDescent="0.3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4.5" x14ac:dyDescent="0.35">
      <c r="A132" s="15"/>
      <c r="B132" s="16"/>
      <c r="C132" s="11"/>
      <c r="D132" s="7" t="s">
        <v>29</v>
      </c>
      <c r="E132" s="43" t="s">
        <v>119</v>
      </c>
      <c r="F132" s="44">
        <f>[1]Лист1!F132</f>
        <v>200</v>
      </c>
      <c r="G132" s="44">
        <f>[1]Лист1!G132</f>
        <v>1</v>
      </c>
      <c r="H132" s="44">
        <f>[1]Лист1!H132</f>
        <v>1</v>
      </c>
      <c r="I132" s="44">
        <v>18</v>
      </c>
      <c r="J132" s="44">
        <v>115</v>
      </c>
      <c r="K132" s="45" t="str">
        <f>[1]Лист1!K132</f>
        <v>342м</v>
      </c>
    </row>
    <row r="133" spans="1:11" ht="14.5" x14ac:dyDescent="0.35">
      <c r="A133" s="15"/>
      <c r="B133" s="16"/>
      <c r="C133" s="11"/>
      <c r="D133" s="7" t="s">
        <v>30</v>
      </c>
      <c r="E133" s="43" t="str">
        <f>[1]Лист1!E133</f>
        <v>Хлеб йод 1с</v>
      </c>
      <c r="F133" s="44">
        <f>[1]Лист1!F133</f>
        <v>50</v>
      </c>
      <c r="G133" s="44">
        <f>[1]Лист1!G133</f>
        <v>4</v>
      </c>
      <c r="H133" s="44">
        <v>3</v>
      </c>
      <c r="I133" s="44">
        <v>26</v>
      </c>
      <c r="J133" s="44">
        <f>[1]Лист1!J133</f>
        <v>118</v>
      </c>
      <c r="K133" s="45"/>
    </row>
    <row r="134" spans="1:11" ht="14.5" x14ac:dyDescent="0.35">
      <c r="A134" s="15"/>
      <c r="B134" s="16"/>
      <c r="C134" s="11"/>
      <c r="D134" s="7" t="s">
        <v>31</v>
      </c>
      <c r="E134" s="43" t="str">
        <f>[1]Лист1!E134</f>
        <v>Хлеб ржано-пшеничный</v>
      </c>
      <c r="F134" s="44">
        <f>[1]Лист1!F134</f>
        <v>50</v>
      </c>
      <c r="G134" s="44">
        <v>3</v>
      </c>
      <c r="H134" s="44">
        <f>[1]Лист1!H134</f>
        <v>1</v>
      </c>
      <c r="I134" s="44">
        <v>24</v>
      </c>
      <c r="J134" s="44">
        <f>[1]Лист1!J134</f>
        <v>69</v>
      </c>
      <c r="K134" s="45"/>
    </row>
    <row r="135" spans="1:11" ht="14.5" x14ac:dyDescent="0.35">
      <c r="A135" s="15"/>
      <c r="B135" s="16"/>
      <c r="C135" s="11"/>
      <c r="D135" s="6"/>
      <c r="E135" s="43" t="s">
        <v>66</v>
      </c>
      <c r="F135" s="44">
        <v>20</v>
      </c>
      <c r="G135" s="44">
        <v>1</v>
      </c>
      <c r="H135" s="44">
        <v>1</v>
      </c>
      <c r="I135" s="44">
        <v>3</v>
      </c>
      <c r="J135" s="44">
        <v>15</v>
      </c>
      <c r="K135" s="45" t="s">
        <v>67</v>
      </c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32</v>
      </c>
      <c r="E137" s="12"/>
      <c r="F137" s="20">
        <f>SUM(F128:F136)</f>
        <v>850</v>
      </c>
      <c r="G137" s="20">
        <f>SUM(G128:G136)</f>
        <v>27</v>
      </c>
      <c r="H137" s="20">
        <f>SUM(H128:H136)</f>
        <v>24</v>
      </c>
      <c r="I137" s="20">
        <f>SUM(I128:I136)</f>
        <v>128</v>
      </c>
      <c r="J137" s="20">
        <f t="shared" ref="J137" si="30">SUM(J128:J136)</f>
        <v>835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31">G127+G137</f>
        <v>45</v>
      </c>
      <c r="H138" s="33">
        <f t="shared" ref="H138" si="32">H127+H137</f>
        <v>43</v>
      </c>
      <c r="I138" s="33">
        <f>I127+I137</f>
        <v>211</v>
      </c>
      <c r="J138" s="33">
        <f t="shared" ref="J138" si="33">J127+J137</f>
        <v>1378</v>
      </c>
      <c r="K138" s="33"/>
    </row>
    <row r="139" spans="1:11" ht="14.5" x14ac:dyDescent="0.35">
      <c r="A139" s="21">
        <v>2</v>
      </c>
      <c r="B139" s="22">
        <v>3</v>
      </c>
      <c r="C139" s="23" t="s">
        <v>19</v>
      </c>
      <c r="D139" s="5" t="s">
        <v>20</v>
      </c>
      <c r="E139" s="40" t="s">
        <v>93</v>
      </c>
      <c r="F139" s="41">
        <f>[1]Лист1!F139</f>
        <v>250</v>
      </c>
      <c r="G139" s="41">
        <v>9</v>
      </c>
      <c r="H139" s="41">
        <v>8</v>
      </c>
      <c r="I139" s="41">
        <v>27</v>
      </c>
      <c r="J139" s="41">
        <v>334</v>
      </c>
      <c r="K139" s="42" t="s">
        <v>94</v>
      </c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21</v>
      </c>
      <c r="E141" s="43" t="str">
        <f>[1]Лист1!E141</f>
        <v>Чай с молоком</v>
      </c>
      <c r="F141" s="44">
        <f>[1]Лист1!F141</f>
        <v>200</v>
      </c>
      <c r="G141" s="44">
        <v>0</v>
      </c>
      <c r="H141" s="44">
        <v>0</v>
      </c>
      <c r="I141" s="44">
        <v>15</v>
      </c>
      <c r="J141" s="44">
        <f>[1]Лист1!J141</f>
        <v>81</v>
      </c>
      <c r="K141" s="45" t="str">
        <f>[1]Лист1!K141</f>
        <v>495п</v>
      </c>
    </row>
    <row r="142" spans="1:11" ht="15.75" customHeight="1" x14ac:dyDescent="0.35">
      <c r="A142" s="24"/>
      <c r="B142" s="16"/>
      <c r="C142" s="11"/>
      <c r="D142" s="7" t="s">
        <v>22</v>
      </c>
      <c r="E142" s="43" t="str">
        <f>[1]Лист1!E142</f>
        <v>Хлеб ржано-пшеничный</v>
      </c>
      <c r="F142" s="44">
        <v>50</v>
      </c>
      <c r="G142" s="44">
        <v>3</v>
      </c>
      <c r="H142" s="44">
        <v>3</v>
      </c>
      <c r="I142" s="44">
        <v>21</v>
      </c>
      <c r="J142" s="44">
        <v>69</v>
      </c>
      <c r="K142" s="45"/>
    </row>
    <row r="143" spans="1:11" ht="14.5" x14ac:dyDescent="0.3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 t="s">
        <v>45</v>
      </c>
      <c r="F144" s="44">
        <f>[1]Лист1!F144</f>
        <v>50</v>
      </c>
      <c r="G144" s="44">
        <v>4</v>
      </c>
      <c r="H144" s="44">
        <v>9</v>
      </c>
      <c r="I144" s="44">
        <v>19</v>
      </c>
      <c r="J144" s="44">
        <v>128</v>
      </c>
      <c r="K144" s="45" t="s">
        <v>38</v>
      </c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32</v>
      </c>
      <c r="E146" s="9"/>
      <c r="F146" s="20">
        <f>SUM(F139:F145)</f>
        <v>550</v>
      </c>
      <c r="G146" s="20">
        <f>SUM(G139:G145)</f>
        <v>16</v>
      </c>
      <c r="H146" s="20">
        <f>SUM(H139:H145)</f>
        <v>20</v>
      </c>
      <c r="I146" s="20">
        <f>SUM(I139:I145)</f>
        <v>82</v>
      </c>
      <c r="J146" s="20">
        <f t="shared" ref="J146" si="34">SUM(J139:J145)</f>
        <v>612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4"/>
      <c r="B148" s="16"/>
      <c r="C148" s="11"/>
      <c r="D148" s="7" t="s">
        <v>26</v>
      </c>
      <c r="E148" s="43" t="s">
        <v>83</v>
      </c>
      <c r="F148" s="44">
        <v>250</v>
      </c>
      <c r="G148" s="44">
        <v>3</v>
      </c>
      <c r="H148" s="44">
        <v>5</v>
      </c>
      <c r="I148" s="44">
        <v>19</v>
      </c>
      <c r="J148" s="44">
        <v>229</v>
      </c>
      <c r="K148" s="45" t="s">
        <v>84</v>
      </c>
    </row>
    <row r="149" spans="1:11" ht="14.5" x14ac:dyDescent="0.35">
      <c r="A149" s="24"/>
      <c r="B149" s="16"/>
      <c r="C149" s="11"/>
      <c r="D149" s="7" t="s">
        <v>27</v>
      </c>
      <c r="E149" s="43" t="s">
        <v>104</v>
      </c>
      <c r="F149" s="44">
        <v>100</v>
      </c>
      <c r="G149" s="44">
        <v>12</v>
      </c>
      <c r="H149" s="44">
        <v>9</v>
      </c>
      <c r="I149" s="44">
        <v>25</v>
      </c>
      <c r="J149" s="44">
        <v>230</v>
      </c>
      <c r="K149" s="45" t="s">
        <v>95</v>
      </c>
    </row>
    <row r="150" spans="1:11" ht="14.5" x14ac:dyDescent="0.35">
      <c r="A150" s="24"/>
      <c r="B150" s="16"/>
      <c r="C150" s="11"/>
      <c r="D150" s="7" t="s">
        <v>28</v>
      </c>
      <c r="E150" s="43" t="s">
        <v>96</v>
      </c>
      <c r="F150" s="44">
        <f>[1]Лист1!F150</f>
        <v>180</v>
      </c>
      <c r="G150" s="44">
        <v>6</v>
      </c>
      <c r="H150" s="44">
        <v>7</v>
      </c>
      <c r="I150" s="44">
        <v>32</v>
      </c>
      <c r="J150" s="44">
        <f>[1]Лист1!J150</f>
        <v>137</v>
      </c>
      <c r="K150" s="45" t="s">
        <v>44</v>
      </c>
    </row>
    <row r="151" spans="1:11" ht="14.5" x14ac:dyDescent="0.35">
      <c r="A151" s="24"/>
      <c r="B151" s="16"/>
      <c r="C151" s="11"/>
      <c r="D151" s="7" t="s">
        <v>29</v>
      </c>
      <c r="E151" s="43" t="s">
        <v>73</v>
      </c>
      <c r="F151" s="44">
        <v>200</v>
      </c>
      <c r="G151" s="44">
        <v>0</v>
      </c>
      <c r="H151" s="44">
        <v>0</v>
      </c>
      <c r="I151" s="44">
        <v>27</v>
      </c>
      <c r="J151" s="44">
        <v>115</v>
      </c>
      <c r="K151" s="45" t="s">
        <v>74</v>
      </c>
    </row>
    <row r="152" spans="1:11" ht="14.5" x14ac:dyDescent="0.35">
      <c r="A152" s="24"/>
      <c r="B152" s="16"/>
      <c r="C152" s="11"/>
      <c r="D152" s="7" t="s">
        <v>30</v>
      </c>
      <c r="E152" s="43" t="str">
        <f>[1]Лист1!E152</f>
        <v>Хлеб йод 1с</v>
      </c>
      <c r="F152" s="44">
        <f>[1]Лист1!F152</f>
        <v>50</v>
      </c>
      <c r="G152" s="44">
        <v>2</v>
      </c>
      <c r="H152" s="44">
        <v>0</v>
      </c>
      <c r="I152" s="44">
        <v>21</v>
      </c>
      <c r="J152" s="44">
        <v>69</v>
      </c>
      <c r="K152" s="45"/>
    </row>
    <row r="153" spans="1:11" ht="14.5" x14ac:dyDescent="0.3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5" x14ac:dyDescent="0.35">
      <c r="A154" s="24"/>
      <c r="B154" s="16"/>
      <c r="C154" s="11"/>
      <c r="D154" s="6"/>
      <c r="E154" s="43" t="s">
        <v>71</v>
      </c>
      <c r="F154" s="44">
        <v>20</v>
      </c>
      <c r="G154" s="44">
        <v>0</v>
      </c>
      <c r="H154" s="44">
        <v>0</v>
      </c>
      <c r="I154" s="44">
        <v>4</v>
      </c>
      <c r="J154" s="44">
        <v>0</v>
      </c>
      <c r="K154" s="45" t="s">
        <v>67</v>
      </c>
    </row>
    <row r="155" spans="1:11" ht="14.5" x14ac:dyDescent="0.35">
      <c r="A155" s="24"/>
      <c r="B155" s="16"/>
      <c r="C155" s="11"/>
      <c r="D155" s="6"/>
      <c r="E155" s="43" t="s">
        <v>57</v>
      </c>
      <c r="F155" s="44">
        <v>50</v>
      </c>
      <c r="G155" s="44">
        <v>2</v>
      </c>
      <c r="H155" s="44">
        <v>3</v>
      </c>
      <c r="I155" s="44">
        <v>7</v>
      </c>
      <c r="J155" s="44">
        <v>33</v>
      </c>
      <c r="K155" s="45" t="s">
        <v>58</v>
      </c>
    </row>
    <row r="156" spans="1:11" ht="14.5" x14ac:dyDescent="0.35">
      <c r="A156" s="25"/>
      <c r="B156" s="18"/>
      <c r="C156" s="8"/>
      <c r="D156" s="19" t="s">
        <v>32</v>
      </c>
      <c r="E156" s="12"/>
      <c r="F156" s="20">
        <f>SUM(F147:F155)</f>
        <v>850</v>
      </c>
      <c r="G156" s="20">
        <f>SUM(G147:G155)</f>
        <v>25</v>
      </c>
      <c r="H156" s="20">
        <f>SUM(H147:H155)</f>
        <v>24</v>
      </c>
      <c r="I156" s="20">
        <f>SUM(I147:I155)</f>
        <v>135</v>
      </c>
      <c r="J156" s="20">
        <f t="shared" ref="J156" si="35">SUM(J147:J155)</f>
        <v>813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1400</v>
      </c>
      <c r="G157" s="33">
        <f>G146+G156</f>
        <v>41</v>
      </c>
      <c r="H157" s="33">
        <f>H146+H156</f>
        <v>44</v>
      </c>
      <c r="I157" s="33">
        <f>I146+I156</f>
        <v>217</v>
      </c>
      <c r="J157" s="33">
        <f t="shared" ref="J157" si="36">J146+J156</f>
        <v>1425</v>
      </c>
      <c r="K157" s="33"/>
    </row>
    <row r="158" spans="1:11" ht="14.5" x14ac:dyDescent="0.35">
      <c r="A158" s="21">
        <v>2</v>
      </c>
      <c r="B158" s="22">
        <v>4</v>
      </c>
      <c r="C158" s="23" t="s">
        <v>19</v>
      </c>
      <c r="D158" s="5" t="s">
        <v>20</v>
      </c>
      <c r="E158" s="40" t="s">
        <v>117</v>
      </c>
      <c r="F158" s="41">
        <v>250</v>
      </c>
      <c r="G158" s="41">
        <v>11</v>
      </c>
      <c r="H158" s="41">
        <v>8</v>
      </c>
      <c r="I158" s="41">
        <v>23</v>
      </c>
      <c r="J158" s="41">
        <v>367</v>
      </c>
      <c r="K158" s="42" t="s">
        <v>48</v>
      </c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21</v>
      </c>
      <c r="E160" s="43" t="str">
        <f>[1]Лист1!E160</f>
        <v>Чай с сахаром, вареньем, медом</v>
      </c>
      <c r="F160" s="44">
        <f>[1]Лист1!F160</f>
        <v>200</v>
      </c>
      <c r="G160" s="44">
        <v>3</v>
      </c>
      <c r="H160" s="44">
        <f>[1]Лист1!H160</f>
        <v>1</v>
      </c>
      <c r="I160" s="44">
        <v>12</v>
      </c>
      <c r="J160" s="44">
        <v>81</v>
      </c>
      <c r="K160" s="45" t="str">
        <f>[1]Лист1!K160</f>
        <v>493п</v>
      </c>
    </row>
    <row r="161" spans="1:11" ht="14.5" x14ac:dyDescent="0.35">
      <c r="A161" s="24"/>
      <c r="B161" s="16"/>
      <c r="C161" s="11"/>
      <c r="D161" s="7" t="s">
        <v>22</v>
      </c>
      <c r="E161" s="43" t="str">
        <f>[1]Лист1!E161</f>
        <v>Хлеб ржано-пшеничный</v>
      </c>
      <c r="F161" s="44">
        <f>[1]Лист1!F161</f>
        <v>50</v>
      </c>
      <c r="G161" s="44">
        <v>3</v>
      </c>
      <c r="H161" s="44">
        <v>2</v>
      </c>
      <c r="I161" s="44">
        <v>16</v>
      </c>
      <c r="J161" s="44">
        <f>[1]Лист1!J161</f>
        <v>69</v>
      </c>
      <c r="K161" s="45"/>
    </row>
    <row r="162" spans="1:11" ht="14.5" x14ac:dyDescent="0.3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 t="s">
        <v>42</v>
      </c>
      <c r="F163" s="44">
        <v>50</v>
      </c>
      <c r="G163" s="44">
        <v>2</v>
      </c>
      <c r="H163" s="44">
        <v>7</v>
      </c>
      <c r="I163" s="44">
        <v>19</v>
      </c>
      <c r="J163" s="44">
        <v>66</v>
      </c>
      <c r="K163" s="45" t="s">
        <v>106</v>
      </c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32</v>
      </c>
      <c r="E165" s="9"/>
      <c r="F165" s="20">
        <f>SUM(F158:F164)</f>
        <v>550</v>
      </c>
      <c r="G165" s="20">
        <f>SUM(G158:G164)</f>
        <v>19</v>
      </c>
      <c r="H165" s="20">
        <f>SUM(H158:H164)</f>
        <v>18</v>
      </c>
      <c r="I165" s="20">
        <f>SUM(I158:I164)</f>
        <v>70</v>
      </c>
      <c r="J165" s="20">
        <f t="shared" ref="J165" si="37">SUM(J158:J164)</f>
        <v>583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4.5" x14ac:dyDescent="0.35">
      <c r="A167" s="24"/>
      <c r="B167" s="16"/>
      <c r="C167" s="11"/>
      <c r="D167" s="7" t="s">
        <v>26</v>
      </c>
      <c r="E167" s="43" t="s">
        <v>97</v>
      </c>
      <c r="F167" s="44">
        <f>[1]Лист1!F167</f>
        <v>250</v>
      </c>
      <c r="G167" s="44">
        <v>7</v>
      </c>
      <c r="H167" s="44">
        <v>7</v>
      </c>
      <c r="I167" s="44">
        <v>24</v>
      </c>
      <c r="J167" s="44">
        <v>115</v>
      </c>
      <c r="K167" s="45" t="s">
        <v>43</v>
      </c>
    </row>
    <row r="168" spans="1:11" ht="14.5" x14ac:dyDescent="0.35">
      <c r="A168" s="24"/>
      <c r="B168" s="16"/>
      <c r="C168" s="11"/>
      <c r="D168" s="7" t="s">
        <v>27</v>
      </c>
      <c r="E168" s="43" t="s">
        <v>98</v>
      </c>
      <c r="F168" s="44">
        <f>[1]Лист1!F168</f>
        <v>100</v>
      </c>
      <c r="G168" s="44">
        <v>9</v>
      </c>
      <c r="H168" s="44">
        <v>8</v>
      </c>
      <c r="I168" s="44">
        <v>19</v>
      </c>
      <c r="J168" s="44">
        <v>254</v>
      </c>
      <c r="K168" s="45" t="s">
        <v>99</v>
      </c>
    </row>
    <row r="169" spans="1:11" ht="14.5" x14ac:dyDescent="0.35">
      <c r="A169" s="24"/>
      <c r="B169" s="16"/>
      <c r="C169" s="11"/>
      <c r="D169" s="7" t="s">
        <v>28</v>
      </c>
      <c r="E169" s="43" t="s">
        <v>41</v>
      </c>
      <c r="F169" s="44">
        <f>[1]Лист1!F169</f>
        <v>180</v>
      </c>
      <c r="G169" s="44">
        <v>3</v>
      </c>
      <c r="H169" s="44">
        <v>5</v>
      </c>
      <c r="I169" s="44">
        <v>27</v>
      </c>
      <c r="J169" s="44">
        <v>165</v>
      </c>
      <c r="K169" s="45" t="s">
        <v>47</v>
      </c>
    </row>
    <row r="170" spans="1:11" ht="14.5" x14ac:dyDescent="0.35">
      <c r="A170" s="24"/>
      <c r="B170" s="16"/>
      <c r="C170" s="11"/>
      <c r="D170" s="7" t="s">
        <v>29</v>
      </c>
      <c r="E170" s="43" t="str">
        <f>[1]Лист1!E170</f>
        <v>Компот из смеси сухофруктов</v>
      </c>
      <c r="F170" s="44">
        <f>[1]Лист1!F170</f>
        <v>200</v>
      </c>
      <c r="G170" s="44">
        <f>[1]Лист1!G170</f>
        <v>1</v>
      </c>
      <c r="H170" s="44">
        <f>[1]Лист1!H170</f>
        <v>0</v>
      </c>
      <c r="I170" s="44">
        <v>7</v>
      </c>
      <c r="J170" s="44">
        <f>[1]Лист1!J170</f>
        <v>14</v>
      </c>
      <c r="K170" s="45" t="s">
        <v>65</v>
      </c>
    </row>
    <row r="171" spans="1:11" ht="14.5" x14ac:dyDescent="0.35">
      <c r="A171" s="24"/>
      <c r="B171" s="16"/>
      <c r="C171" s="11"/>
      <c r="D171" s="7" t="s">
        <v>30</v>
      </c>
      <c r="E171" s="43" t="str">
        <f>[1]Лист1!E171</f>
        <v>Хлеб йод 1с</v>
      </c>
      <c r="F171" s="44">
        <v>50</v>
      </c>
      <c r="G171" s="44">
        <v>2</v>
      </c>
      <c r="H171" s="44">
        <v>3</v>
      </c>
      <c r="I171" s="44">
        <v>25</v>
      </c>
      <c r="J171" s="44">
        <v>118</v>
      </c>
      <c r="K171" s="45"/>
    </row>
    <row r="172" spans="1:11" ht="14.5" x14ac:dyDescent="0.3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5" x14ac:dyDescent="0.35">
      <c r="A173" s="24"/>
      <c r="B173" s="16"/>
      <c r="C173" s="11"/>
      <c r="D173" s="6"/>
      <c r="E173" s="43" t="s">
        <v>66</v>
      </c>
      <c r="F173" s="44">
        <v>20</v>
      </c>
      <c r="G173" s="44">
        <v>2</v>
      </c>
      <c r="H173" s="44">
        <v>1</v>
      </c>
      <c r="I173" s="44">
        <v>4</v>
      </c>
      <c r="J173" s="44">
        <v>55</v>
      </c>
      <c r="K173" s="45" t="s">
        <v>67</v>
      </c>
    </row>
    <row r="174" spans="1:11" ht="14.5" x14ac:dyDescent="0.35">
      <c r="A174" s="24"/>
      <c r="B174" s="16"/>
      <c r="C174" s="11"/>
      <c r="D174" s="6"/>
      <c r="E174" s="43" t="s">
        <v>57</v>
      </c>
      <c r="F174" s="44">
        <v>50</v>
      </c>
      <c r="G174" s="44">
        <v>1</v>
      </c>
      <c r="H174" s="44">
        <v>1</v>
      </c>
      <c r="I174" s="44">
        <v>5</v>
      </c>
      <c r="J174" s="44">
        <v>33</v>
      </c>
      <c r="K174" s="45" t="s">
        <v>58</v>
      </c>
    </row>
    <row r="175" spans="1:11" ht="14.5" x14ac:dyDescent="0.35">
      <c r="A175" s="25"/>
      <c r="B175" s="18"/>
      <c r="C175" s="8"/>
      <c r="D175" s="19" t="s">
        <v>32</v>
      </c>
      <c r="E175" s="12"/>
      <c r="F175" s="20">
        <f>SUM(F166:F174)</f>
        <v>850</v>
      </c>
      <c r="G175" s="20">
        <f>SUM(G166:G174)</f>
        <v>25</v>
      </c>
      <c r="H175" s="20">
        <f>SUM(H166:H174)</f>
        <v>25</v>
      </c>
      <c r="I175" s="20">
        <f>SUM(I167:I174)</f>
        <v>111</v>
      </c>
      <c r="J175" s="20">
        <f t="shared" ref="J175" si="38">SUM(J166:J174)</f>
        <v>754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1400</v>
      </c>
      <c r="G176" s="33">
        <f>G165+G175</f>
        <v>44</v>
      </c>
      <c r="H176" s="33">
        <f>H165+H175</f>
        <v>43</v>
      </c>
      <c r="I176" s="33">
        <f>I165+I175</f>
        <v>181</v>
      </c>
      <c r="J176" s="33">
        <f t="shared" ref="J176" si="39">J165+J175</f>
        <v>1337</v>
      </c>
      <c r="K176" s="33"/>
    </row>
    <row r="177" spans="1:11" ht="14.5" x14ac:dyDescent="0.35">
      <c r="A177" s="21">
        <v>2</v>
      </c>
      <c r="B177" s="22">
        <v>5</v>
      </c>
      <c r="C177" s="23" t="s">
        <v>19</v>
      </c>
      <c r="D177" s="5" t="s">
        <v>20</v>
      </c>
      <c r="E177" s="40" t="s">
        <v>100</v>
      </c>
      <c r="F177" s="41">
        <f>[1]Лист1!F177</f>
        <v>250</v>
      </c>
      <c r="G177" s="41">
        <v>9</v>
      </c>
      <c r="H177" s="41">
        <f>[1]Лист1!H177</f>
        <v>9</v>
      </c>
      <c r="I177" s="41">
        <v>24</v>
      </c>
      <c r="J177" s="41">
        <v>232</v>
      </c>
      <c r="K177" s="42" t="s">
        <v>101</v>
      </c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21</v>
      </c>
      <c r="E179" s="43" t="str">
        <f>[1]Лист1!E179</f>
        <v>Чай с лимоном</v>
      </c>
      <c r="F179" s="44">
        <f>[1]Лист1!F179</f>
        <v>200</v>
      </c>
      <c r="G179" s="44">
        <v>2</v>
      </c>
      <c r="H179" s="44">
        <v>1</v>
      </c>
      <c r="I179" s="44">
        <v>15</v>
      </c>
      <c r="J179" s="44">
        <v>60</v>
      </c>
      <c r="K179" s="45" t="str">
        <f>[1]Лист1!K179</f>
        <v>494п</v>
      </c>
    </row>
    <row r="180" spans="1:11" ht="14.5" x14ac:dyDescent="0.35">
      <c r="A180" s="24"/>
      <c r="B180" s="16"/>
      <c r="C180" s="11"/>
      <c r="D180" s="7" t="s">
        <v>22</v>
      </c>
      <c r="E180" s="43" t="str">
        <f>[1]Лист1!E180</f>
        <v>Хлеб ржано-пшеничный</v>
      </c>
      <c r="F180" s="44">
        <f>[1]Лист1!F180</f>
        <v>50</v>
      </c>
      <c r="G180" s="44">
        <v>3</v>
      </c>
      <c r="H180" s="44">
        <f>[1]Лист1!H180</f>
        <v>1</v>
      </c>
      <c r="I180" s="44">
        <v>18</v>
      </c>
      <c r="J180" s="44">
        <f>[1]Лист1!J180</f>
        <v>69</v>
      </c>
      <c r="K180" s="45"/>
    </row>
    <row r="181" spans="1:11" ht="14.5" x14ac:dyDescent="0.3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43" t="s">
        <v>45</v>
      </c>
      <c r="F182" s="44">
        <v>50</v>
      </c>
      <c r="G182" s="44">
        <v>5</v>
      </c>
      <c r="H182" s="44">
        <v>7</v>
      </c>
      <c r="I182" s="44">
        <v>16</v>
      </c>
      <c r="J182" s="44">
        <v>128</v>
      </c>
      <c r="K182" s="45" t="s">
        <v>38</v>
      </c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32</v>
      </c>
      <c r="E184" s="9"/>
      <c r="F184" s="20">
        <f>SUM(F177:F183)</f>
        <v>550</v>
      </c>
      <c r="G184" s="20">
        <f>SUM(G177:G183)</f>
        <v>19</v>
      </c>
      <c r="H184" s="20">
        <f>SUM(H177:H183)</f>
        <v>18</v>
      </c>
      <c r="I184" s="20">
        <f>SUM(I177:I183)</f>
        <v>73</v>
      </c>
      <c r="J184" s="20">
        <f t="shared" ref="J184" si="40">SUM(J177:J183)</f>
        <v>489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4.5" x14ac:dyDescent="0.35">
      <c r="A186" s="24"/>
      <c r="B186" s="16"/>
      <c r="C186" s="11"/>
      <c r="D186" s="7" t="s">
        <v>26</v>
      </c>
      <c r="E186" s="43" t="s">
        <v>53</v>
      </c>
      <c r="F186" s="44">
        <f>[1]Лист1!F186</f>
        <v>250</v>
      </c>
      <c r="G186" s="44">
        <f>[1]Лист1!G186</f>
        <v>6</v>
      </c>
      <c r="H186" s="44">
        <f>[1]Лист1!H186</f>
        <v>7</v>
      </c>
      <c r="I186" s="44">
        <v>21</v>
      </c>
      <c r="J186" s="44">
        <v>157</v>
      </c>
      <c r="K186" s="45" t="s">
        <v>54</v>
      </c>
    </row>
    <row r="187" spans="1:11" ht="14.5" x14ac:dyDescent="0.35">
      <c r="A187" s="24"/>
      <c r="B187" s="16"/>
      <c r="C187" s="11"/>
      <c r="D187" s="7" t="s">
        <v>27</v>
      </c>
      <c r="E187" s="43" t="s">
        <v>102</v>
      </c>
      <c r="F187" s="44">
        <v>140</v>
      </c>
      <c r="G187" s="44">
        <v>5</v>
      </c>
      <c r="H187" s="44">
        <v>4</v>
      </c>
      <c r="I187" s="44">
        <v>22</v>
      </c>
      <c r="J187" s="44">
        <v>270</v>
      </c>
      <c r="K187" s="45" t="s">
        <v>103</v>
      </c>
    </row>
    <row r="188" spans="1:11" ht="14.5" x14ac:dyDescent="0.35">
      <c r="A188" s="24"/>
      <c r="B188" s="16"/>
      <c r="C188" s="11"/>
      <c r="D188" s="7" t="s">
        <v>28</v>
      </c>
      <c r="E188" s="43" t="s">
        <v>105</v>
      </c>
      <c r="F188" s="44">
        <v>180</v>
      </c>
      <c r="G188" s="44">
        <v>5</v>
      </c>
      <c r="H188" s="44">
        <v>6</v>
      </c>
      <c r="I188" s="44">
        <v>19</v>
      </c>
      <c r="J188" s="44">
        <v>169</v>
      </c>
      <c r="K188" s="45">
        <v>309</v>
      </c>
    </row>
    <row r="189" spans="1:11" ht="14.5" x14ac:dyDescent="0.35">
      <c r="A189" s="24"/>
      <c r="B189" s="16"/>
      <c r="C189" s="11"/>
      <c r="D189" s="7" t="s">
        <v>29</v>
      </c>
      <c r="E189" s="43" t="s">
        <v>119</v>
      </c>
      <c r="F189" s="44">
        <v>200</v>
      </c>
      <c r="G189" s="44">
        <v>2</v>
      </c>
      <c r="H189" s="44">
        <v>1</v>
      </c>
      <c r="I189" s="44">
        <v>18</v>
      </c>
      <c r="J189" s="44">
        <v>115</v>
      </c>
      <c r="K189" s="45" t="s">
        <v>80</v>
      </c>
    </row>
    <row r="190" spans="1:11" ht="14.5" x14ac:dyDescent="0.35">
      <c r="A190" s="24"/>
      <c r="B190" s="16"/>
      <c r="C190" s="11"/>
      <c r="D190" s="7" t="s">
        <v>30</v>
      </c>
      <c r="E190" s="43" t="str">
        <f>[1]Лист1!E190</f>
        <v>Хлеб йод 1с</v>
      </c>
      <c r="F190" s="44">
        <f>[1]Лист1!F190</f>
        <v>50</v>
      </c>
      <c r="G190" s="44">
        <v>5</v>
      </c>
      <c r="H190" s="44">
        <v>6</v>
      </c>
      <c r="I190" s="44">
        <v>22</v>
      </c>
      <c r="J190" s="44">
        <f>[1]Лист1!J190</f>
        <v>118</v>
      </c>
      <c r="K190" s="45"/>
    </row>
    <row r="191" spans="1:11" ht="14.5" x14ac:dyDescent="0.3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5" x14ac:dyDescent="0.35">
      <c r="A192" s="24"/>
      <c r="B192" s="16"/>
      <c r="C192" s="11"/>
      <c r="D192" s="6"/>
      <c r="E192" s="43" t="s">
        <v>71</v>
      </c>
      <c r="F192" s="44">
        <v>20</v>
      </c>
      <c r="G192" s="44">
        <v>0</v>
      </c>
      <c r="H192" s="44">
        <v>4</v>
      </c>
      <c r="I192" s="44">
        <v>4</v>
      </c>
      <c r="J192" s="44">
        <v>0</v>
      </c>
      <c r="K192" s="45" t="s">
        <v>67</v>
      </c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32</v>
      </c>
      <c r="E194" s="12"/>
      <c r="F194" s="20">
        <f>SUM(F185:F193)</f>
        <v>840</v>
      </c>
      <c r="G194" s="20">
        <f>SUM(G185:G193)</f>
        <v>23</v>
      </c>
      <c r="H194" s="20">
        <f>SUM(H186:H193)</f>
        <v>28</v>
      </c>
      <c r="I194" s="20">
        <f>SUM(I185:I193)</f>
        <v>106</v>
      </c>
      <c r="J194" s="20">
        <f t="shared" ref="J194" si="41">SUM(J185:J193)</f>
        <v>829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1390</v>
      </c>
      <c r="G195" s="33">
        <f>G184+G194</f>
        <v>42</v>
      </c>
      <c r="H195" s="33">
        <f>H184+H194</f>
        <v>46</v>
      </c>
      <c r="I195" s="33">
        <f>I184+I194</f>
        <v>179</v>
      </c>
      <c r="J195" s="33">
        <f t="shared" ref="J195" si="42">J184+J194</f>
        <v>1318</v>
      </c>
      <c r="K195" s="33"/>
    </row>
    <row r="196" spans="1:11" ht="13.5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1394</v>
      </c>
      <c r="G196" s="35">
        <f t="shared" ref="G196:J196" si="43">(G24+G43+G62+G81+G100+G119+G138+G157+G176+G195)/(IF(G24=0,0,1)+IF(G43=0,0,1)+IF(G62=0,0,1)+IF(G81=0,0,1)+IF(G100=0,0,1)+IF(G119=0,0,1)+IF(G138=0,0,1)+IF(G157=0,0,1)+IF(G176=0,0,1)+IF(G195=0,0,1))</f>
        <v>43</v>
      </c>
      <c r="H196" s="35">
        <f t="shared" si="43"/>
        <v>44.2</v>
      </c>
      <c r="I196" s="35">
        <f t="shared" si="43"/>
        <v>193.7</v>
      </c>
      <c r="J196" s="35">
        <f t="shared" si="43"/>
        <v>1288.8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2025-01-09T06:24:53Z</dcterms:modified>
</cp:coreProperties>
</file>